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MSU\MiTracking\Deliverables-20190620T175936Z-001\Deliverables\"/>
    </mc:Choice>
  </mc:AlternateContent>
  <xr:revisionPtr revIDLastSave="0" documentId="13_ncr:1_{51182ACD-C8C6-468B-964C-0441ADAB2F1A}" xr6:coauthVersionLast="44" xr6:coauthVersionMax="44" xr10:uidLastSave="{00000000-0000-0000-0000-000000000000}"/>
  <bookViews>
    <workbookView xWindow="-120" yWindow="-120" windowWidth="29040" windowHeight="15840" xr2:uid="{FCE4D5D1-E447-4AB0-851F-72D2719FB7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6" i="1"/>
  <c r="J15" i="1"/>
  <c r="J11" i="1"/>
  <c r="J9" i="1"/>
  <c r="J5" i="1"/>
  <c r="N36" i="1" l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P61" i="1" s="1"/>
  <c r="H62" i="1"/>
  <c r="H63" i="1"/>
  <c r="H64" i="1"/>
  <c r="H65" i="1"/>
  <c r="H66" i="1"/>
  <c r="H67" i="1"/>
  <c r="H68" i="1"/>
  <c r="P68" i="1" s="1"/>
  <c r="H69" i="1"/>
  <c r="H70" i="1"/>
  <c r="H71" i="1"/>
  <c r="H72" i="1"/>
  <c r="H73" i="1"/>
  <c r="H74" i="1"/>
  <c r="H75" i="1"/>
  <c r="H76" i="1"/>
  <c r="H77" i="1"/>
  <c r="H78" i="1"/>
  <c r="P78" i="1" s="1"/>
  <c r="H79" i="1"/>
  <c r="H80" i="1"/>
  <c r="H81" i="1"/>
  <c r="H82" i="1"/>
  <c r="H83" i="1"/>
  <c r="H84" i="1"/>
  <c r="H85" i="1"/>
  <c r="H86" i="1"/>
  <c r="P86" i="1" s="1"/>
  <c r="H87" i="1"/>
  <c r="H88" i="1"/>
  <c r="H89" i="1"/>
  <c r="H90" i="1"/>
  <c r="H91" i="1"/>
  <c r="H92" i="1"/>
  <c r="H93" i="1"/>
  <c r="P93" i="1" s="1"/>
  <c r="H94" i="1"/>
  <c r="H95" i="1"/>
  <c r="H96" i="1"/>
  <c r="H97" i="1"/>
  <c r="H98" i="1"/>
  <c r="H99" i="1"/>
  <c r="H100" i="1"/>
  <c r="H101" i="1"/>
  <c r="P76" i="1" l="1"/>
  <c r="P92" i="1"/>
  <c r="P38" i="1"/>
  <c r="P69" i="1"/>
  <c r="P49" i="1"/>
  <c r="P36" i="1"/>
  <c r="P75" i="1"/>
  <c r="P72" i="1"/>
  <c r="P70" i="1"/>
  <c r="P90" i="1"/>
  <c r="P89" i="1"/>
  <c r="P85" i="1"/>
  <c r="P84" i="1"/>
  <c r="P82" i="1"/>
  <c r="P81" i="1"/>
  <c r="P77" i="1"/>
  <c r="P74" i="1"/>
  <c r="P73" i="1"/>
  <c r="P66" i="1"/>
  <c r="P65" i="1"/>
  <c r="P62" i="1"/>
  <c r="P60" i="1"/>
  <c r="P58" i="1"/>
  <c r="P57" i="1"/>
  <c r="P54" i="1"/>
  <c r="P53" i="1"/>
  <c r="P50" i="1"/>
  <c r="P46" i="1"/>
  <c r="P45" i="1"/>
  <c r="P42" i="1"/>
  <c r="P41" i="1"/>
  <c r="P37" i="1"/>
  <c r="P52" i="1"/>
  <c r="P44" i="1"/>
  <c r="P88" i="1"/>
  <c r="P80" i="1"/>
  <c r="P64" i="1"/>
  <c r="P56" i="1"/>
  <c r="P48" i="1"/>
  <c r="P40" i="1"/>
  <c r="P87" i="1"/>
  <c r="P79" i="1"/>
  <c r="P71" i="1"/>
  <c r="P63" i="1"/>
  <c r="P55" i="1"/>
  <c r="P47" i="1"/>
  <c r="P39" i="1"/>
  <c r="P91" i="1"/>
  <c r="P83" i="1"/>
  <c r="P67" i="1"/>
  <c r="P59" i="1"/>
  <c r="P51" i="1"/>
  <c r="P43" i="1"/>
  <c r="P95" i="1"/>
  <c r="P96" i="1"/>
  <c r="P101" i="1"/>
  <c r="P100" i="1"/>
  <c r="P99" i="1"/>
  <c r="P98" i="1"/>
  <c r="P97" i="1"/>
  <c r="P94" i="1"/>
  <c r="N2" i="1"/>
  <c r="H2" i="1"/>
  <c r="N6" i="1"/>
  <c r="N22" i="1"/>
  <c r="N28" i="1"/>
  <c r="N30" i="1"/>
  <c r="N7" i="1"/>
  <c r="N8" i="1"/>
  <c r="N9" i="1"/>
  <c r="N4" i="1"/>
  <c r="N27" i="1"/>
  <c r="N34" i="1"/>
  <c r="N35" i="1"/>
  <c r="N31" i="1"/>
  <c r="N32" i="1"/>
  <c r="N33" i="1"/>
  <c r="N29" i="1"/>
  <c r="N15" i="1"/>
  <c r="N16" i="1"/>
  <c r="N17" i="1"/>
  <c r="N18" i="1"/>
  <c r="N19" i="1"/>
  <c r="N20" i="1"/>
  <c r="N21" i="1"/>
  <c r="N23" i="1"/>
  <c r="N24" i="1"/>
  <c r="N25" i="1"/>
  <c r="N26" i="1"/>
  <c r="N13" i="1"/>
  <c r="N14" i="1"/>
  <c r="N5" i="1"/>
  <c r="N10" i="1"/>
  <c r="N11" i="1"/>
  <c r="N12" i="1"/>
  <c r="H6" i="1"/>
  <c r="H22" i="1"/>
  <c r="H28" i="1"/>
  <c r="H30" i="1"/>
  <c r="H7" i="1"/>
  <c r="H8" i="1"/>
  <c r="H9" i="1"/>
  <c r="H4" i="1"/>
  <c r="H27" i="1"/>
  <c r="H34" i="1"/>
  <c r="H35" i="1"/>
  <c r="H31" i="1"/>
  <c r="H32" i="1"/>
  <c r="H33" i="1"/>
  <c r="H29" i="1"/>
  <c r="H15" i="1"/>
  <c r="H16" i="1"/>
  <c r="H17" i="1"/>
  <c r="H18" i="1"/>
  <c r="H19" i="1"/>
  <c r="H20" i="1"/>
  <c r="H21" i="1"/>
  <c r="H23" i="1"/>
  <c r="H24" i="1"/>
  <c r="H25" i="1"/>
  <c r="H26" i="1"/>
  <c r="H13" i="1"/>
  <c r="H14" i="1"/>
  <c r="H5" i="1"/>
  <c r="H10" i="1"/>
  <c r="H11" i="1"/>
  <c r="H12" i="1"/>
  <c r="N3" i="1"/>
  <c r="H3" i="1"/>
  <c r="P35" i="1" l="1"/>
  <c r="P27" i="1"/>
  <c r="P29" i="1"/>
  <c r="P28" i="1"/>
  <c r="P17" i="1"/>
  <c r="P7" i="1"/>
  <c r="P31" i="1"/>
  <c r="P32" i="1"/>
  <c r="P33" i="1"/>
  <c r="P34" i="1"/>
  <c r="P26" i="1"/>
  <c r="P30" i="1"/>
  <c r="P2" i="1"/>
  <c r="P25" i="1"/>
  <c r="P24" i="1"/>
  <c r="P23" i="1"/>
  <c r="P21" i="1"/>
  <c r="P20" i="1"/>
  <c r="P19" i="1"/>
  <c r="P18" i="1"/>
  <c r="P16" i="1"/>
  <c r="P15" i="1"/>
  <c r="P14" i="1"/>
  <c r="P11" i="1"/>
  <c r="P10" i="1"/>
  <c r="P12" i="1"/>
  <c r="P13" i="1"/>
  <c r="P5" i="1"/>
  <c r="P4" i="1"/>
  <c r="P9" i="1"/>
  <c r="P8" i="1"/>
  <c r="P22" i="1"/>
  <c r="P6" i="1"/>
  <c r="P3" i="1"/>
</calcChain>
</file>

<file path=xl/sharedStrings.xml><?xml version="1.0" encoding="utf-8"?>
<sst xmlns="http://schemas.openxmlformats.org/spreadsheetml/2006/main" count="217" uniqueCount="114">
  <si>
    <t>Code</t>
  </si>
  <si>
    <t>2014 FTE</t>
  </si>
  <si>
    <t>2015 FTE</t>
  </si>
  <si>
    <t>2016 FTE</t>
  </si>
  <si>
    <t>Sum</t>
  </si>
  <si>
    <t>2014 EE</t>
  </si>
  <si>
    <t>2015 EE</t>
  </si>
  <si>
    <t>2016 EE</t>
  </si>
  <si>
    <t>Ratio</t>
  </si>
  <si>
    <t>statewide</t>
  </si>
  <si>
    <t>used</t>
  </si>
  <si>
    <t>213</t>
  </si>
  <si>
    <t>112</t>
  </si>
  <si>
    <t>113</t>
  </si>
  <si>
    <t>114</t>
  </si>
  <si>
    <t>115</t>
  </si>
  <si>
    <t>211</t>
  </si>
  <si>
    <t>212</t>
  </si>
  <si>
    <t>221</t>
  </si>
  <si>
    <t>236</t>
  </si>
  <si>
    <t>237</t>
  </si>
  <si>
    <t>238</t>
  </si>
  <si>
    <t>311</t>
  </si>
  <si>
    <t>312</t>
  </si>
  <si>
    <t>313</t>
  </si>
  <si>
    <t>314</t>
  </si>
  <si>
    <t>315</t>
  </si>
  <si>
    <t>316</t>
  </si>
  <si>
    <t>321</t>
  </si>
  <si>
    <t>322</t>
  </si>
  <si>
    <t>323</t>
  </si>
  <si>
    <t>324</t>
  </si>
  <si>
    <t>325</t>
  </si>
  <si>
    <t>326</t>
  </si>
  <si>
    <t>327</t>
  </si>
  <si>
    <t>331</t>
  </si>
  <si>
    <t>332</t>
  </si>
  <si>
    <t>333</t>
  </si>
  <si>
    <t>334</t>
  </si>
  <si>
    <t>335</t>
  </si>
  <si>
    <t>336</t>
  </si>
  <si>
    <t>337</t>
  </si>
  <si>
    <t>339</t>
  </si>
  <si>
    <t>423</t>
  </si>
  <si>
    <t>424</t>
  </si>
  <si>
    <t>425</t>
  </si>
  <si>
    <t>441</t>
  </si>
  <si>
    <t>442</t>
  </si>
  <si>
    <t>443</t>
  </si>
  <si>
    <t>444</t>
  </si>
  <si>
    <t>445</t>
  </si>
  <si>
    <t>446</t>
  </si>
  <si>
    <t>447</t>
  </si>
  <si>
    <t>448</t>
  </si>
  <si>
    <t>451</t>
  </si>
  <si>
    <t>452</t>
  </si>
  <si>
    <t>453</t>
  </si>
  <si>
    <t>454</t>
  </si>
  <si>
    <t>481</t>
  </si>
  <si>
    <t>482</t>
  </si>
  <si>
    <t>483</t>
  </si>
  <si>
    <t>484</t>
  </si>
  <si>
    <t>485</t>
  </si>
  <si>
    <t>486</t>
  </si>
  <si>
    <t>487</t>
  </si>
  <si>
    <t>488</t>
  </si>
  <si>
    <t>491</t>
  </si>
  <si>
    <t>492</t>
  </si>
  <si>
    <t>493</t>
  </si>
  <si>
    <t>511</t>
  </si>
  <si>
    <t>512</t>
  </si>
  <si>
    <t>515</t>
  </si>
  <si>
    <t>517</t>
  </si>
  <si>
    <t>518</t>
  </si>
  <si>
    <t>519</t>
  </si>
  <si>
    <t>521</t>
  </si>
  <si>
    <t>522</t>
  </si>
  <si>
    <t>523</t>
  </si>
  <si>
    <t>524</t>
  </si>
  <si>
    <t>525</t>
  </si>
  <si>
    <t>531</t>
  </si>
  <si>
    <t>532</t>
  </si>
  <si>
    <t>533</t>
  </si>
  <si>
    <t>541</t>
  </si>
  <si>
    <t>551</t>
  </si>
  <si>
    <t>561</t>
  </si>
  <si>
    <t>562</t>
  </si>
  <si>
    <t>611</t>
  </si>
  <si>
    <t>621</t>
  </si>
  <si>
    <t>622</t>
  </si>
  <si>
    <t>623</t>
  </si>
  <si>
    <t>624</t>
  </si>
  <si>
    <t>711</t>
  </si>
  <si>
    <t>712</t>
  </si>
  <si>
    <t>713</t>
  </si>
  <si>
    <t>721</t>
  </si>
  <si>
    <t>722</t>
  </si>
  <si>
    <t>811</t>
  </si>
  <si>
    <t>812</t>
  </si>
  <si>
    <t>813</t>
  </si>
  <si>
    <t>814</t>
  </si>
  <si>
    <t>921</t>
  </si>
  <si>
    <t>922</t>
  </si>
  <si>
    <t>923</t>
  </si>
  <si>
    <t>924</t>
  </si>
  <si>
    <t>925</t>
  </si>
  <si>
    <t>926</t>
  </si>
  <si>
    <t>927</t>
  </si>
  <si>
    <t>928</t>
  </si>
  <si>
    <t>52</t>
  </si>
  <si>
    <t>53</t>
  </si>
  <si>
    <t>000</t>
  </si>
  <si>
    <t>2017FTE</t>
  </si>
  <si>
    <t>2017 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</si>
</sst>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3975-03BA-4D9F-9E4B-73DD0B4C6E1B}">
  <dimension ref="A1:V101"/>
  <sheetViews>
    <sheetView tabSelected="1" workbookViewId="0">
      <selection activeCell="P10" sqref="P10"/>
    </sheetView>
  </sheetViews>
  <sheetFormatPr defaultRowHeight="15" x14ac:dyDescent="0.25"/>
  <cols>
    <col min="1" max="1" width="10.5703125" style="2" bestFit="1" customWidth="1"/>
    <col min="2" max="2" width="10.5703125" style="4" customWidth="1"/>
    <col min="3" max="3" width="9.140625" style="1"/>
    <col min="4" max="14" width="9.140625" style="3"/>
    <col min="15" max="18" width="9.140625" style="1"/>
    <col min="19" max="19" width="12.28515625" style="1" bestFit="1" customWidth="1"/>
    <col min="20" max="20" width="29.7109375" style="2" bestFit="1" customWidth="1"/>
    <col min="21" max="23" width="9.140625" style="1"/>
    <col min="24" max="24" width="9.5703125" style="1" customWidth="1"/>
    <col min="25" max="16384" width="9.140625" style="1"/>
  </cols>
  <sheetData>
    <row r="1" spans="1:22" x14ac:dyDescent="0.25">
      <c r="A1" s="2" t="s">
        <v>0</v>
      </c>
      <c r="B1" s="4" t="s">
        <v>10</v>
      </c>
      <c r="D1" s="3" t="s">
        <v>1</v>
      </c>
      <c r="E1" s="3" t="s">
        <v>2</v>
      </c>
      <c r="F1" s="3" t="s">
        <v>3</v>
      </c>
      <c r="G1" s="3" t="s">
        <v>112</v>
      </c>
      <c r="H1" s="3" t="s">
        <v>4</v>
      </c>
      <c r="J1" s="3" t="s">
        <v>5</v>
      </c>
      <c r="K1" s="3" t="s">
        <v>6</v>
      </c>
      <c r="L1" s="3" t="s">
        <v>7</v>
      </c>
      <c r="M1" s="3" t="s">
        <v>113</v>
      </c>
      <c r="N1" s="3" t="s">
        <v>4</v>
      </c>
      <c r="P1" s="1" t="s">
        <v>8</v>
      </c>
      <c r="U1" s="1" t="s">
        <v>0</v>
      </c>
      <c r="V1" s="1" t="s">
        <v>8</v>
      </c>
    </row>
    <row r="2" spans="1:22" x14ac:dyDescent="0.25">
      <c r="A2" s="2" t="s">
        <v>9</v>
      </c>
      <c r="D2" s="3">
        <v>3452837</v>
      </c>
      <c r="E2" s="3">
        <v>3528465</v>
      </c>
      <c r="F2" s="3">
        <v>3626717</v>
      </c>
      <c r="H2" s="3">
        <f t="shared" ref="H2:H65" si="0">SUM(D2:F2)</f>
        <v>10608019</v>
      </c>
      <c r="J2" s="3">
        <v>3592613</v>
      </c>
      <c r="K2" s="3">
        <v>3668079</v>
      </c>
      <c r="L2" s="3">
        <v>3745221</v>
      </c>
      <c r="N2" s="3">
        <f t="shared" ref="N2:N65" si="1">SUM(J2:L2)</f>
        <v>11005913</v>
      </c>
      <c r="P2" s="1">
        <f t="shared" ref="P2:P65" si="2">H2/N2</f>
        <v>0.96384725192721399</v>
      </c>
      <c r="T2" s="5"/>
      <c r="U2" s="1" t="s">
        <v>111</v>
      </c>
      <c r="V2" s="3">
        <v>0.96384725192721399</v>
      </c>
    </row>
    <row r="3" spans="1:22" x14ac:dyDescent="0.25">
      <c r="A3" s="2">
        <v>111</v>
      </c>
      <c r="D3" s="3">
        <v>16502</v>
      </c>
      <c r="E3" s="3">
        <v>16574</v>
      </c>
      <c r="F3" s="3">
        <v>24942</v>
      </c>
      <c r="H3" s="3">
        <f t="shared" si="0"/>
        <v>58018</v>
      </c>
      <c r="J3" s="3">
        <v>16206</v>
      </c>
      <c r="K3" s="3">
        <v>15733</v>
      </c>
      <c r="L3" s="3">
        <v>23717</v>
      </c>
      <c r="N3" s="3">
        <f t="shared" si="1"/>
        <v>55656</v>
      </c>
      <c r="P3" s="1">
        <f t="shared" si="2"/>
        <v>1.0424392698002012</v>
      </c>
      <c r="T3" s="5"/>
      <c r="U3" s="1">
        <v>111</v>
      </c>
      <c r="V3" s="3">
        <v>1.0424392698002012</v>
      </c>
    </row>
    <row r="4" spans="1:22" x14ac:dyDescent="0.25">
      <c r="A4" s="2" t="s">
        <v>12</v>
      </c>
      <c r="D4" s="3">
        <v>8346</v>
      </c>
      <c r="E4" s="3">
        <v>9930</v>
      </c>
      <c r="F4" s="3">
        <v>7953</v>
      </c>
      <c r="H4" s="3">
        <f t="shared" si="0"/>
        <v>26229</v>
      </c>
      <c r="J4" s="3">
        <v>7494</v>
      </c>
      <c r="K4" s="3">
        <v>9491</v>
      </c>
      <c r="L4" s="3">
        <v>7508</v>
      </c>
      <c r="N4" s="3">
        <f t="shared" si="1"/>
        <v>24493</v>
      </c>
      <c r="P4" s="1">
        <f t="shared" si="2"/>
        <v>1.0708773935410116</v>
      </c>
      <c r="T4" s="5"/>
      <c r="U4" s="3" t="s">
        <v>12</v>
      </c>
      <c r="V4" s="3">
        <v>1.0708773935410116</v>
      </c>
    </row>
    <row r="5" spans="1:22" x14ac:dyDescent="0.25">
      <c r="A5" s="2" t="s">
        <v>13</v>
      </c>
      <c r="D5" s="3">
        <v>2731</v>
      </c>
      <c r="E5" s="3">
        <v>2022</v>
      </c>
      <c r="F5" s="3">
        <v>2260</v>
      </c>
      <c r="H5" s="3">
        <f t="shared" si="0"/>
        <v>7013</v>
      </c>
      <c r="J5" s="3">
        <f>2269+223</f>
        <v>2492</v>
      </c>
      <c r="K5" s="3">
        <v>1741</v>
      </c>
      <c r="L5" s="3">
        <v>1893</v>
      </c>
      <c r="N5" s="3">
        <f t="shared" si="1"/>
        <v>6126</v>
      </c>
      <c r="P5" s="1">
        <f t="shared" si="2"/>
        <v>1.1447926869082599</v>
      </c>
      <c r="T5" s="5"/>
      <c r="U5" s="3" t="s">
        <v>13</v>
      </c>
      <c r="V5" s="3">
        <v>1.1447926869082599</v>
      </c>
    </row>
    <row r="6" spans="1:22" x14ac:dyDescent="0.25">
      <c r="A6" s="2" t="s">
        <v>14</v>
      </c>
      <c r="D6" s="3">
        <v>219</v>
      </c>
      <c r="E6" s="3">
        <v>287</v>
      </c>
      <c r="F6" s="3">
        <v>151</v>
      </c>
      <c r="H6" s="3">
        <f t="shared" si="0"/>
        <v>657</v>
      </c>
      <c r="J6" s="3">
        <v>252</v>
      </c>
      <c r="K6" s="3">
        <v>280</v>
      </c>
      <c r="L6" s="3">
        <v>166</v>
      </c>
      <c r="N6" s="3">
        <f t="shared" si="1"/>
        <v>698</v>
      </c>
      <c r="P6" s="1">
        <f t="shared" si="2"/>
        <v>0.94126074498567336</v>
      </c>
      <c r="T6" s="5"/>
      <c r="U6" s="3" t="s">
        <v>14</v>
      </c>
      <c r="V6" s="3">
        <v>0.94126074498567336</v>
      </c>
    </row>
    <row r="7" spans="1:22" x14ac:dyDescent="0.25">
      <c r="A7" s="2" t="s">
        <v>15</v>
      </c>
      <c r="D7" s="3">
        <v>1114</v>
      </c>
      <c r="E7" s="3">
        <v>1659</v>
      </c>
      <c r="F7" s="3">
        <v>1427</v>
      </c>
      <c r="H7" s="3">
        <f t="shared" si="0"/>
        <v>4200</v>
      </c>
      <c r="J7" s="3">
        <v>1267</v>
      </c>
      <c r="K7" s="3">
        <v>1566</v>
      </c>
      <c r="L7" s="3">
        <v>1520</v>
      </c>
      <c r="N7" s="3">
        <f t="shared" si="1"/>
        <v>4353</v>
      </c>
      <c r="P7" s="1">
        <f t="shared" si="2"/>
        <v>0.96485182632667121</v>
      </c>
      <c r="T7" s="5"/>
      <c r="U7" s="3" t="s">
        <v>15</v>
      </c>
      <c r="V7" s="3">
        <v>0.96485182632667121</v>
      </c>
    </row>
    <row r="8" spans="1:22" x14ac:dyDescent="0.25">
      <c r="A8" s="2" t="s">
        <v>16</v>
      </c>
      <c r="D8" s="3">
        <v>694</v>
      </c>
      <c r="E8" s="3">
        <v>727</v>
      </c>
      <c r="F8" s="3">
        <v>307</v>
      </c>
      <c r="H8" s="3">
        <f t="shared" si="0"/>
        <v>1728</v>
      </c>
      <c r="J8" s="3">
        <v>601</v>
      </c>
      <c r="K8" s="3">
        <v>763</v>
      </c>
      <c r="L8" s="3">
        <v>286</v>
      </c>
      <c r="N8" s="3">
        <f t="shared" si="1"/>
        <v>1650</v>
      </c>
      <c r="P8" s="1">
        <f t="shared" si="2"/>
        <v>1.0472727272727274</v>
      </c>
      <c r="T8" s="5"/>
      <c r="U8" s="3" t="s">
        <v>16</v>
      </c>
      <c r="V8" s="3">
        <v>1.0472727272727274</v>
      </c>
    </row>
    <row r="9" spans="1:22" x14ac:dyDescent="0.25">
      <c r="A9" s="2" t="s">
        <v>17</v>
      </c>
      <c r="D9" s="3">
        <v>3659</v>
      </c>
      <c r="E9" s="3">
        <v>3415</v>
      </c>
      <c r="F9" s="3">
        <v>4134</v>
      </c>
      <c r="H9" s="3">
        <f t="shared" si="0"/>
        <v>11208</v>
      </c>
      <c r="J9" s="3">
        <f>1296+1841</f>
        <v>3137</v>
      </c>
      <c r="K9" s="3">
        <v>2955</v>
      </c>
      <c r="L9" s="3">
        <v>3613</v>
      </c>
      <c r="N9" s="3">
        <f t="shared" si="1"/>
        <v>9705</v>
      </c>
      <c r="P9" s="1">
        <f t="shared" si="2"/>
        <v>1.1548686244204018</v>
      </c>
      <c r="T9" s="5"/>
      <c r="U9" s="3" t="s">
        <v>17</v>
      </c>
      <c r="V9" s="3">
        <v>1.1548686244204018</v>
      </c>
    </row>
    <row r="10" spans="1:22" x14ac:dyDescent="0.25">
      <c r="A10" s="2" t="s">
        <v>11</v>
      </c>
      <c r="D10" s="3">
        <v>3891</v>
      </c>
      <c r="E10" s="3">
        <v>4050</v>
      </c>
      <c r="F10" s="3">
        <v>2358</v>
      </c>
      <c r="H10" s="3">
        <f t="shared" si="0"/>
        <v>10299</v>
      </c>
      <c r="J10" s="3">
        <v>3135</v>
      </c>
      <c r="K10" s="3">
        <v>3321</v>
      </c>
      <c r="L10" s="3">
        <v>1752</v>
      </c>
      <c r="N10" s="3">
        <f t="shared" si="1"/>
        <v>8208</v>
      </c>
      <c r="P10" s="1">
        <f t="shared" si="2"/>
        <v>1.254751461988304</v>
      </c>
      <c r="T10" s="5"/>
      <c r="U10" s="3" t="s">
        <v>11</v>
      </c>
      <c r="V10" s="3">
        <v>1.254751461988304</v>
      </c>
    </row>
    <row r="11" spans="1:22" x14ac:dyDescent="0.25">
      <c r="A11" s="2" t="s">
        <v>18</v>
      </c>
      <c r="D11" s="3">
        <v>26404</v>
      </c>
      <c r="E11" s="3">
        <v>32840</v>
      </c>
      <c r="F11" s="3">
        <v>34159</v>
      </c>
      <c r="H11" s="3">
        <f t="shared" si="0"/>
        <v>93403</v>
      </c>
      <c r="J11" s="3">
        <f>17969+1514+555+1837+2421</f>
        <v>24296</v>
      </c>
      <c r="K11" s="3">
        <v>29327</v>
      </c>
      <c r="L11" s="3">
        <v>30914</v>
      </c>
      <c r="N11" s="3">
        <f t="shared" si="1"/>
        <v>84537</v>
      </c>
      <c r="P11" s="1">
        <f t="shared" si="2"/>
        <v>1.104877154382105</v>
      </c>
      <c r="T11" s="5"/>
      <c r="U11" s="3" t="s">
        <v>18</v>
      </c>
      <c r="V11" s="3">
        <v>1.104877154382105</v>
      </c>
    </row>
    <row r="12" spans="1:22" x14ac:dyDescent="0.25">
      <c r="A12" s="2" t="s">
        <v>19</v>
      </c>
      <c r="B12" s="4">
        <v>23</v>
      </c>
      <c r="D12" s="3">
        <v>154663</v>
      </c>
      <c r="E12" s="3">
        <v>165799</v>
      </c>
      <c r="F12" s="3">
        <v>173304</v>
      </c>
      <c r="H12" s="3">
        <f t="shared" si="0"/>
        <v>493766</v>
      </c>
      <c r="J12" s="3">
        <v>147096</v>
      </c>
      <c r="K12" s="3">
        <v>157241</v>
      </c>
      <c r="L12" s="3">
        <v>160902</v>
      </c>
      <c r="N12" s="3">
        <f t="shared" si="1"/>
        <v>465239</v>
      </c>
      <c r="P12" s="1">
        <f t="shared" si="2"/>
        <v>1.0613168715434433</v>
      </c>
      <c r="T12" s="5"/>
      <c r="U12" s="3" t="s">
        <v>19</v>
      </c>
      <c r="V12" s="3">
        <v>1.0613168715434433</v>
      </c>
    </row>
    <row r="13" spans="1:22" x14ac:dyDescent="0.25">
      <c r="A13" s="2" t="s">
        <v>20</v>
      </c>
      <c r="B13" s="4">
        <v>23</v>
      </c>
      <c r="D13" s="3">
        <v>154663</v>
      </c>
      <c r="E13" s="3">
        <v>165799</v>
      </c>
      <c r="F13" s="3">
        <v>173304</v>
      </c>
      <c r="H13" s="3">
        <f t="shared" si="0"/>
        <v>493766</v>
      </c>
      <c r="J13" s="3">
        <v>147096</v>
      </c>
      <c r="K13" s="3">
        <v>157241</v>
      </c>
      <c r="L13" s="3">
        <v>160902</v>
      </c>
      <c r="N13" s="3">
        <f t="shared" si="1"/>
        <v>465239</v>
      </c>
      <c r="P13" s="1">
        <f t="shared" si="2"/>
        <v>1.0613168715434433</v>
      </c>
      <c r="T13" s="5"/>
      <c r="U13" s="3" t="s">
        <v>20</v>
      </c>
      <c r="V13" s="3">
        <v>1.0613168715434433</v>
      </c>
    </row>
    <row r="14" spans="1:22" x14ac:dyDescent="0.25">
      <c r="A14" s="2" t="s">
        <v>21</v>
      </c>
      <c r="B14" s="4">
        <v>23</v>
      </c>
      <c r="D14" s="3">
        <v>154663</v>
      </c>
      <c r="E14" s="3">
        <v>165799</v>
      </c>
      <c r="F14" s="3">
        <v>173304</v>
      </c>
      <c r="H14" s="3">
        <f t="shared" si="0"/>
        <v>493766</v>
      </c>
      <c r="J14" s="3">
        <v>147096</v>
      </c>
      <c r="K14" s="3">
        <v>157241</v>
      </c>
      <c r="L14" s="3">
        <v>160902</v>
      </c>
      <c r="N14" s="3">
        <f t="shared" si="1"/>
        <v>465239</v>
      </c>
      <c r="P14" s="1">
        <f t="shared" si="2"/>
        <v>1.0613168715434433</v>
      </c>
      <c r="T14" s="5"/>
      <c r="U14" s="3" t="s">
        <v>21</v>
      </c>
      <c r="V14" s="3">
        <v>1.0613168715434433</v>
      </c>
    </row>
    <row r="15" spans="1:22" x14ac:dyDescent="0.25">
      <c r="A15" s="2" t="s">
        <v>22</v>
      </c>
      <c r="D15" s="3">
        <v>44566</v>
      </c>
      <c r="E15" s="3">
        <v>33890</v>
      </c>
      <c r="F15" s="3">
        <v>40927</v>
      </c>
      <c r="H15" s="3">
        <f t="shared" si="0"/>
        <v>119383</v>
      </c>
      <c r="J15" s="3">
        <f>2714+9952+2452+6275+5910+6598+4047+5188+696</f>
        <v>43832</v>
      </c>
      <c r="K15" s="3">
        <v>33303</v>
      </c>
      <c r="L15" s="3">
        <v>39438</v>
      </c>
      <c r="N15" s="3">
        <f t="shared" si="1"/>
        <v>116573</v>
      </c>
      <c r="P15" s="1">
        <f t="shared" si="2"/>
        <v>1.0241050672111038</v>
      </c>
      <c r="T15" s="5"/>
      <c r="U15" s="3" t="s">
        <v>22</v>
      </c>
      <c r="V15" s="3">
        <v>1.0241050672111038</v>
      </c>
    </row>
    <row r="16" spans="1:22" x14ac:dyDescent="0.25">
      <c r="A16" s="2" t="s">
        <v>23</v>
      </c>
      <c r="D16" s="3">
        <v>3772</v>
      </c>
      <c r="E16" s="3">
        <v>7694</v>
      </c>
      <c r="F16" s="3">
        <v>5598</v>
      </c>
      <c r="H16" s="3">
        <f t="shared" si="0"/>
        <v>17064</v>
      </c>
      <c r="J16" s="3">
        <f>3675+108</f>
        <v>3783</v>
      </c>
      <c r="K16" s="3">
        <v>7647</v>
      </c>
      <c r="L16" s="3">
        <v>5107</v>
      </c>
      <c r="N16" s="3">
        <f t="shared" si="1"/>
        <v>16537</v>
      </c>
      <c r="P16" s="1">
        <f t="shared" si="2"/>
        <v>1.0318679325149664</v>
      </c>
      <c r="T16" s="5"/>
      <c r="U16" s="3" t="s">
        <v>23</v>
      </c>
      <c r="V16" s="3">
        <v>1.0318679325149664</v>
      </c>
    </row>
    <row r="17" spans="1:22" x14ac:dyDescent="0.25">
      <c r="A17" s="2" t="s">
        <v>24</v>
      </c>
      <c r="D17" s="3">
        <v>1411</v>
      </c>
      <c r="E17" s="3">
        <v>2029</v>
      </c>
      <c r="F17" s="3">
        <v>1644</v>
      </c>
      <c r="H17" s="3">
        <f t="shared" si="0"/>
        <v>5084</v>
      </c>
      <c r="J17" s="3">
        <v>1387</v>
      </c>
      <c r="K17" s="3">
        <v>1991</v>
      </c>
      <c r="L17" s="3">
        <v>1598</v>
      </c>
      <c r="N17" s="3">
        <f t="shared" si="1"/>
        <v>4976</v>
      </c>
      <c r="P17" s="1">
        <f t="shared" si="2"/>
        <v>1.0217041800643087</v>
      </c>
      <c r="T17" s="5"/>
      <c r="U17" s="3" t="s">
        <v>24</v>
      </c>
      <c r="V17" s="3">
        <v>1.0217041800643087</v>
      </c>
    </row>
    <row r="18" spans="1:22" x14ac:dyDescent="0.25">
      <c r="A18" s="2" t="s">
        <v>25</v>
      </c>
      <c r="D18" s="3">
        <v>2089</v>
      </c>
      <c r="E18" s="3">
        <v>2978</v>
      </c>
      <c r="F18" s="3">
        <v>2962</v>
      </c>
      <c r="H18" s="3">
        <f t="shared" si="0"/>
        <v>8029</v>
      </c>
      <c r="J18" s="3">
        <f>807+1170</f>
        <v>1977</v>
      </c>
      <c r="K18" s="3">
        <v>2889</v>
      </c>
      <c r="L18" s="3">
        <v>2944</v>
      </c>
      <c r="N18" s="3">
        <f t="shared" si="1"/>
        <v>7810</v>
      </c>
      <c r="P18" s="1">
        <f t="shared" si="2"/>
        <v>1.0280409731113958</v>
      </c>
      <c r="T18" s="5"/>
      <c r="U18" s="3" t="s">
        <v>25</v>
      </c>
      <c r="V18" s="3">
        <v>1.0280409731113958</v>
      </c>
    </row>
    <row r="19" spans="1:22" x14ac:dyDescent="0.25">
      <c r="A19" s="2" t="s">
        <v>26</v>
      </c>
      <c r="D19" s="3">
        <v>2078</v>
      </c>
      <c r="E19" s="3">
        <v>2860</v>
      </c>
      <c r="F19" s="3">
        <v>2808</v>
      </c>
      <c r="H19" s="3">
        <f t="shared" si="0"/>
        <v>7746</v>
      </c>
      <c r="J19" s="3">
        <f>1829+428</f>
        <v>2257</v>
      </c>
      <c r="K19" s="3">
        <v>2843</v>
      </c>
      <c r="L19" s="3">
        <v>2716</v>
      </c>
      <c r="N19" s="3">
        <f t="shared" si="1"/>
        <v>7816</v>
      </c>
      <c r="P19" s="1">
        <f t="shared" si="2"/>
        <v>0.99104401228249739</v>
      </c>
      <c r="T19" s="5"/>
      <c r="U19" s="3" t="s">
        <v>26</v>
      </c>
      <c r="V19" s="3">
        <v>0.99104401228249739</v>
      </c>
    </row>
    <row r="20" spans="1:22" x14ac:dyDescent="0.25">
      <c r="A20" s="2" t="s">
        <v>27</v>
      </c>
      <c r="D20" s="3">
        <v>369</v>
      </c>
      <c r="E20" s="3">
        <v>1946</v>
      </c>
      <c r="F20" s="3">
        <v>1110</v>
      </c>
      <c r="H20" s="3">
        <f t="shared" si="0"/>
        <v>3425</v>
      </c>
      <c r="J20" s="3">
        <f>172+183</f>
        <v>355</v>
      </c>
      <c r="K20" s="3">
        <v>1821</v>
      </c>
      <c r="L20" s="3">
        <v>1017</v>
      </c>
      <c r="N20" s="3">
        <f t="shared" si="1"/>
        <v>3193</v>
      </c>
      <c r="P20" s="1">
        <f t="shared" si="2"/>
        <v>1.0726589414343877</v>
      </c>
      <c r="T20" s="5"/>
      <c r="U20" s="3" t="s">
        <v>27</v>
      </c>
      <c r="V20" s="3">
        <v>1.0726589414343877</v>
      </c>
    </row>
    <row r="21" spans="1:22" x14ac:dyDescent="0.25">
      <c r="A21" s="2" t="s">
        <v>28</v>
      </c>
      <c r="D21" s="3">
        <v>14595</v>
      </c>
      <c r="E21" s="3">
        <v>15058</v>
      </c>
      <c r="F21" s="3">
        <v>14084</v>
      </c>
      <c r="H21" s="3">
        <f t="shared" si="0"/>
        <v>43737</v>
      </c>
      <c r="J21" s="3">
        <f>3773+1862+921</f>
        <v>6556</v>
      </c>
      <c r="K21" s="3">
        <v>13859</v>
      </c>
      <c r="L21" s="3">
        <v>13553</v>
      </c>
      <c r="N21" s="3">
        <f t="shared" si="1"/>
        <v>33968</v>
      </c>
      <c r="P21" s="1">
        <f t="shared" si="2"/>
        <v>1.2875942063118229</v>
      </c>
      <c r="T21" s="5"/>
      <c r="U21" s="3" t="s">
        <v>28</v>
      </c>
      <c r="V21" s="3">
        <v>1.2875942063118229</v>
      </c>
    </row>
    <row r="22" spans="1:22" x14ac:dyDescent="0.25">
      <c r="A22" s="2" t="s">
        <v>29</v>
      </c>
      <c r="D22" s="3">
        <v>13798</v>
      </c>
      <c r="E22" s="3">
        <v>12595</v>
      </c>
      <c r="F22" s="3">
        <v>12876</v>
      </c>
      <c r="H22" s="3">
        <f t="shared" si="0"/>
        <v>39269</v>
      </c>
      <c r="J22" s="3">
        <v>12522</v>
      </c>
      <c r="K22" s="3">
        <v>11326</v>
      </c>
      <c r="L22" s="3">
        <v>12104</v>
      </c>
      <c r="N22" s="3">
        <f t="shared" si="1"/>
        <v>35952</v>
      </c>
      <c r="P22" s="1">
        <f t="shared" si="2"/>
        <v>1.0922619047619047</v>
      </c>
      <c r="T22" s="5"/>
      <c r="U22" s="3" t="s">
        <v>29</v>
      </c>
      <c r="V22" s="3">
        <v>1.0922619047619047</v>
      </c>
    </row>
    <row r="23" spans="1:22" x14ac:dyDescent="0.25">
      <c r="A23" s="2" t="s">
        <v>30</v>
      </c>
      <c r="D23" s="3">
        <v>16601</v>
      </c>
      <c r="E23" s="3">
        <v>13019</v>
      </c>
      <c r="F23" s="3">
        <v>16640</v>
      </c>
      <c r="H23" s="3">
        <f t="shared" si="0"/>
        <v>46260</v>
      </c>
      <c r="J23" s="3">
        <v>15885</v>
      </c>
      <c r="K23" s="3">
        <v>12833</v>
      </c>
      <c r="L23" s="3">
        <v>16076</v>
      </c>
      <c r="N23" s="3">
        <f t="shared" si="1"/>
        <v>44794</v>
      </c>
      <c r="P23" s="1">
        <f t="shared" si="2"/>
        <v>1.0327275974460866</v>
      </c>
      <c r="T23" s="5"/>
      <c r="U23" s="3" t="s">
        <v>30</v>
      </c>
      <c r="V23" s="3">
        <v>1.0327275974460866</v>
      </c>
    </row>
    <row r="24" spans="1:22" x14ac:dyDescent="0.25">
      <c r="A24" s="2" t="s">
        <v>31</v>
      </c>
      <c r="D24" s="3">
        <v>2862</v>
      </c>
      <c r="E24" s="3">
        <v>3689</v>
      </c>
      <c r="F24" s="3">
        <v>2922</v>
      </c>
      <c r="H24" s="3">
        <f t="shared" si="0"/>
        <v>9473</v>
      </c>
      <c r="J24" s="3">
        <v>2464</v>
      </c>
      <c r="K24" s="3">
        <v>3184</v>
      </c>
      <c r="L24" s="3">
        <v>2749</v>
      </c>
      <c r="N24" s="3">
        <f t="shared" si="1"/>
        <v>8397</v>
      </c>
      <c r="P24" s="1">
        <f t="shared" si="2"/>
        <v>1.1281410027390735</v>
      </c>
      <c r="T24" s="5"/>
      <c r="U24" s="3" t="s">
        <v>31</v>
      </c>
      <c r="V24" s="3">
        <v>1.1281410027390735</v>
      </c>
    </row>
    <row r="25" spans="1:22" x14ac:dyDescent="0.25">
      <c r="A25" s="2" t="s">
        <v>32</v>
      </c>
      <c r="D25" s="3">
        <v>58127</v>
      </c>
      <c r="E25" s="3">
        <v>58598</v>
      </c>
      <c r="F25" s="3">
        <v>52336</v>
      </c>
      <c r="H25" s="3">
        <f t="shared" si="0"/>
        <v>169061</v>
      </c>
      <c r="J25" s="3">
        <v>52965</v>
      </c>
      <c r="K25" s="3">
        <v>54107</v>
      </c>
      <c r="L25" s="3">
        <v>47780</v>
      </c>
      <c r="N25" s="3">
        <f t="shared" si="1"/>
        <v>154852</v>
      </c>
      <c r="P25" s="1">
        <f t="shared" si="2"/>
        <v>1.0917585823883451</v>
      </c>
      <c r="T25" s="5"/>
      <c r="U25" s="3" t="s">
        <v>32</v>
      </c>
      <c r="V25" s="3">
        <v>1.0917585823883451</v>
      </c>
    </row>
    <row r="26" spans="1:22" x14ac:dyDescent="0.25">
      <c r="A26" s="2" t="s">
        <v>33</v>
      </c>
      <c r="D26" s="3">
        <v>29649</v>
      </c>
      <c r="E26" s="3">
        <v>33462</v>
      </c>
      <c r="F26" s="3">
        <v>40348</v>
      </c>
      <c r="H26" s="3">
        <f t="shared" si="0"/>
        <v>103459</v>
      </c>
      <c r="J26" s="3">
        <v>27799</v>
      </c>
      <c r="K26" s="3">
        <v>30983</v>
      </c>
      <c r="L26" s="3">
        <v>37153</v>
      </c>
      <c r="N26" s="3">
        <f t="shared" si="1"/>
        <v>95935</v>
      </c>
      <c r="P26" s="1">
        <f t="shared" si="2"/>
        <v>1.0784281023609736</v>
      </c>
      <c r="T26" s="5"/>
      <c r="U26" s="3" t="s">
        <v>33</v>
      </c>
      <c r="V26" s="3">
        <v>1.0784281023609736</v>
      </c>
    </row>
    <row r="27" spans="1:22" x14ac:dyDescent="0.25">
      <c r="A27" s="2" t="s">
        <v>34</v>
      </c>
      <c r="D27" s="3">
        <v>12211</v>
      </c>
      <c r="E27" s="3">
        <v>15869</v>
      </c>
      <c r="F27" s="3">
        <v>14856</v>
      </c>
      <c r="H27" s="3">
        <f t="shared" si="0"/>
        <v>42936</v>
      </c>
      <c r="J27" s="3">
        <v>11373</v>
      </c>
      <c r="K27" s="3">
        <v>14446</v>
      </c>
      <c r="L27" s="3">
        <v>13467</v>
      </c>
      <c r="N27" s="3">
        <f t="shared" si="1"/>
        <v>39286</v>
      </c>
      <c r="P27" s="1">
        <f t="shared" si="2"/>
        <v>1.0929084152115258</v>
      </c>
      <c r="T27" s="5"/>
      <c r="U27" s="3" t="s">
        <v>34</v>
      </c>
      <c r="V27" s="3">
        <v>1.0929084152115258</v>
      </c>
    </row>
    <row r="28" spans="1:22" x14ac:dyDescent="0.25">
      <c r="A28" s="2" t="s">
        <v>35</v>
      </c>
      <c r="D28" s="3">
        <v>28657</v>
      </c>
      <c r="E28" s="3">
        <v>30740</v>
      </c>
      <c r="F28" s="3">
        <v>29126</v>
      </c>
      <c r="H28" s="3">
        <f t="shared" si="0"/>
        <v>88523</v>
      </c>
      <c r="J28" s="3">
        <v>25441</v>
      </c>
      <c r="K28" s="3">
        <v>27380</v>
      </c>
      <c r="L28" s="3">
        <v>25677</v>
      </c>
      <c r="N28" s="3">
        <f t="shared" si="1"/>
        <v>78498</v>
      </c>
      <c r="P28" s="1">
        <f t="shared" si="2"/>
        <v>1.1277102601340161</v>
      </c>
      <c r="T28" s="5"/>
      <c r="U28" s="3" t="s">
        <v>35</v>
      </c>
      <c r="V28" s="3">
        <v>1.1277102601340161</v>
      </c>
    </row>
    <row r="29" spans="1:22" x14ac:dyDescent="0.25">
      <c r="A29" s="2" t="s">
        <v>36</v>
      </c>
      <c r="D29" s="3">
        <v>64550</v>
      </c>
      <c r="E29" s="3">
        <v>64855</v>
      </c>
      <c r="F29" s="3">
        <v>68251</v>
      </c>
      <c r="H29" s="3">
        <f t="shared" si="0"/>
        <v>197656</v>
      </c>
      <c r="J29" s="3">
        <v>58352</v>
      </c>
      <c r="K29" s="3">
        <v>59671</v>
      </c>
      <c r="L29" s="3">
        <v>62708</v>
      </c>
      <c r="N29" s="3">
        <f t="shared" si="1"/>
        <v>180731</v>
      </c>
      <c r="P29" s="1">
        <f t="shared" si="2"/>
        <v>1.0936474650170696</v>
      </c>
      <c r="T29" s="5"/>
      <c r="U29" s="3" t="s">
        <v>36</v>
      </c>
      <c r="V29" s="3">
        <v>1.0936474650170696</v>
      </c>
    </row>
    <row r="30" spans="1:22" x14ac:dyDescent="0.25">
      <c r="A30" s="2" t="s">
        <v>37</v>
      </c>
      <c r="D30" s="3">
        <v>68671</v>
      </c>
      <c r="E30" s="3">
        <v>71355</v>
      </c>
      <c r="F30" s="3">
        <v>82204</v>
      </c>
      <c r="H30" s="3">
        <f t="shared" si="0"/>
        <v>222230</v>
      </c>
      <c r="J30" s="3">
        <v>61865</v>
      </c>
      <c r="K30" s="3">
        <v>63989</v>
      </c>
      <c r="L30" s="3">
        <v>74713</v>
      </c>
      <c r="N30" s="3">
        <f t="shared" si="1"/>
        <v>200567</v>
      </c>
      <c r="P30" s="1">
        <f t="shared" si="2"/>
        <v>1.1080087950659878</v>
      </c>
      <c r="T30" s="5"/>
      <c r="U30" s="3" t="s">
        <v>37</v>
      </c>
      <c r="V30" s="3">
        <v>1.1080087950659878</v>
      </c>
    </row>
    <row r="31" spans="1:22" x14ac:dyDescent="0.25">
      <c r="A31" s="2" t="s">
        <v>38</v>
      </c>
      <c r="D31" s="3">
        <v>17733</v>
      </c>
      <c r="E31" s="3">
        <v>23694</v>
      </c>
      <c r="F31" s="3">
        <v>20452</v>
      </c>
      <c r="H31" s="3">
        <f t="shared" si="0"/>
        <v>61879</v>
      </c>
      <c r="J31" s="3">
        <v>16607</v>
      </c>
      <c r="K31" s="3">
        <v>21559</v>
      </c>
      <c r="L31" s="3">
        <v>18848</v>
      </c>
      <c r="N31" s="3">
        <f t="shared" si="1"/>
        <v>57014</v>
      </c>
      <c r="P31" s="1">
        <f t="shared" si="2"/>
        <v>1.0853299189672712</v>
      </c>
      <c r="T31" s="5"/>
      <c r="U31" s="3" t="s">
        <v>38</v>
      </c>
      <c r="V31" s="3">
        <v>1.0853299189672712</v>
      </c>
    </row>
    <row r="32" spans="1:22" x14ac:dyDescent="0.25">
      <c r="A32" s="2" t="s">
        <v>39</v>
      </c>
      <c r="D32" s="3">
        <v>15790</v>
      </c>
      <c r="E32" s="3">
        <v>15310</v>
      </c>
      <c r="F32" s="3">
        <v>14749</v>
      </c>
      <c r="H32" s="3">
        <f t="shared" si="0"/>
        <v>45849</v>
      </c>
      <c r="J32" s="3">
        <v>14541</v>
      </c>
      <c r="K32" s="3">
        <v>14146</v>
      </c>
      <c r="L32" s="3">
        <v>13075</v>
      </c>
      <c r="N32" s="3">
        <f t="shared" si="1"/>
        <v>41762</v>
      </c>
      <c r="P32" s="1">
        <f t="shared" si="2"/>
        <v>1.0978640869690148</v>
      </c>
      <c r="T32" s="5"/>
      <c r="U32" s="3" t="s">
        <v>39</v>
      </c>
      <c r="V32" s="3">
        <v>1.0978640869690148</v>
      </c>
    </row>
    <row r="33" spans="1:22" x14ac:dyDescent="0.25">
      <c r="A33" s="2" t="s">
        <v>40</v>
      </c>
      <c r="D33" s="3">
        <v>383334</v>
      </c>
      <c r="E33" s="3">
        <v>371456</v>
      </c>
      <c r="F33" s="3">
        <v>406420</v>
      </c>
      <c r="H33" s="3">
        <f t="shared" si="0"/>
        <v>1161210</v>
      </c>
      <c r="J33" s="3">
        <v>344237</v>
      </c>
      <c r="K33" s="3">
        <v>332766</v>
      </c>
      <c r="L33" s="3">
        <v>365747</v>
      </c>
      <c r="N33" s="3">
        <f t="shared" si="1"/>
        <v>1042750</v>
      </c>
      <c r="P33" s="1">
        <f t="shared" si="2"/>
        <v>1.1136034524094942</v>
      </c>
      <c r="T33" s="5"/>
      <c r="U33" s="3" t="s">
        <v>40</v>
      </c>
      <c r="V33" s="3">
        <v>1.1136034524094942</v>
      </c>
    </row>
    <row r="34" spans="1:22" x14ac:dyDescent="0.25">
      <c r="A34" s="2" t="s">
        <v>41</v>
      </c>
      <c r="D34" s="3">
        <v>24395</v>
      </c>
      <c r="E34" s="3">
        <v>23166</v>
      </c>
      <c r="F34" s="3">
        <v>25665</v>
      </c>
      <c r="H34" s="3">
        <f t="shared" si="0"/>
        <v>73226</v>
      </c>
      <c r="J34" s="3">
        <v>24395</v>
      </c>
      <c r="K34" s="3">
        <v>21720</v>
      </c>
      <c r="L34" s="3">
        <v>24290</v>
      </c>
      <c r="N34" s="3">
        <f t="shared" si="1"/>
        <v>70405</v>
      </c>
      <c r="P34" s="1">
        <f t="shared" si="2"/>
        <v>1.0400681769760671</v>
      </c>
      <c r="T34" s="5"/>
      <c r="U34" s="3" t="s">
        <v>41</v>
      </c>
      <c r="V34" s="3">
        <v>1.0400681769760671</v>
      </c>
    </row>
    <row r="35" spans="1:22" x14ac:dyDescent="0.25">
      <c r="A35" s="2" t="s">
        <v>42</v>
      </c>
      <c r="D35" s="3">
        <v>35226</v>
      </c>
      <c r="E35" s="3">
        <v>37411</v>
      </c>
      <c r="F35" s="3">
        <v>38469</v>
      </c>
      <c r="H35" s="3">
        <f t="shared" si="0"/>
        <v>111106</v>
      </c>
      <c r="J35" s="3">
        <v>35226</v>
      </c>
      <c r="K35" s="3">
        <v>34941</v>
      </c>
      <c r="L35" s="3">
        <v>35650</v>
      </c>
      <c r="N35" s="3">
        <f t="shared" si="1"/>
        <v>105817</v>
      </c>
      <c r="P35" s="1">
        <f t="shared" si="2"/>
        <v>1.0499825169868735</v>
      </c>
      <c r="T35" s="5"/>
      <c r="U35" s="3" t="s">
        <v>42</v>
      </c>
      <c r="V35" s="3">
        <v>1.0499825169868735</v>
      </c>
    </row>
    <row r="36" spans="1:22" x14ac:dyDescent="0.25">
      <c r="A36" s="2" t="s">
        <v>43</v>
      </c>
      <c r="D36" s="3">
        <v>55544</v>
      </c>
      <c r="E36" s="3">
        <v>58159</v>
      </c>
      <c r="F36" s="3">
        <v>60097</v>
      </c>
      <c r="H36" s="3">
        <f t="shared" si="0"/>
        <v>173800</v>
      </c>
      <c r="J36" s="3">
        <v>52987</v>
      </c>
      <c r="K36" s="3">
        <v>55458</v>
      </c>
      <c r="L36" s="3">
        <v>56475</v>
      </c>
      <c r="N36" s="3">
        <f t="shared" si="1"/>
        <v>164920</v>
      </c>
      <c r="P36" s="1">
        <f t="shared" si="2"/>
        <v>1.0538442881397041</v>
      </c>
      <c r="T36" s="5"/>
      <c r="U36" s="3" t="s">
        <v>43</v>
      </c>
      <c r="V36" s="3">
        <v>1.0538442881397041</v>
      </c>
    </row>
    <row r="37" spans="1:22" x14ac:dyDescent="0.25">
      <c r="A37" s="2" t="s">
        <v>44</v>
      </c>
      <c r="D37" s="3">
        <v>42633</v>
      </c>
      <c r="E37" s="3">
        <v>41784</v>
      </c>
      <c r="F37" s="3">
        <v>40099</v>
      </c>
      <c r="H37" s="3">
        <f t="shared" si="0"/>
        <v>124516</v>
      </c>
      <c r="J37" s="3">
        <v>40208</v>
      </c>
      <c r="K37" s="3">
        <v>39146</v>
      </c>
      <c r="L37" s="3">
        <v>39712</v>
      </c>
      <c r="N37" s="3">
        <f t="shared" si="1"/>
        <v>119066</v>
      </c>
      <c r="P37" s="1">
        <f t="shared" si="2"/>
        <v>1.0457729326591974</v>
      </c>
      <c r="T37" s="5"/>
      <c r="U37" s="3" t="s">
        <v>44</v>
      </c>
      <c r="V37" s="3">
        <v>1.0457729326591974</v>
      </c>
    </row>
    <row r="38" spans="1:22" x14ac:dyDescent="0.25">
      <c r="A38" s="2" t="s">
        <v>45</v>
      </c>
      <c r="D38" s="3">
        <v>2021</v>
      </c>
      <c r="E38" s="3">
        <v>1848</v>
      </c>
      <c r="F38" s="3">
        <v>2706</v>
      </c>
      <c r="H38" s="3">
        <f t="shared" si="0"/>
        <v>6575</v>
      </c>
      <c r="J38" s="3">
        <v>2030</v>
      </c>
      <c r="K38" s="3">
        <v>1948</v>
      </c>
      <c r="L38" s="3">
        <v>2545</v>
      </c>
      <c r="N38" s="3">
        <f t="shared" si="1"/>
        <v>6523</v>
      </c>
      <c r="P38" s="1">
        <f t="shared" si="2"/>
        <v>1.0079717921201901</v>
      </c>
      <c r="T38" s="5"/>
      <c r="U38" s="3" t="s">
        <v>45</v>
      </c>
      <c r="V38" s="3">
        <v>1.0079717921201901</v>
      </c>
    </row>
    <row r="39" spans="1:22" x14ac:dyDescent="0.25">
      <c r="A39" s="2" t="s">
        <v>46</v>
      </c>
      <c r="D39" s="3">
        <v>61962</v>
      </c>
      <c r="E39" s="3">
        <v>64125</v>
      </c>
      <c r="F39" s="3">
        <v>68500</v>
      </c>
      <c r="H39" s="3">
        <f t="shared" si="0"/>
        <v>194587</v>
      </c>
      <c r="J39" s="3">
        <v>59000</v>
      </c>
      <c r="K39" s="3">
        <v>59597</v>
      </c>
      <c r="L39" s="3">
        <v>64156</v>
      </c>
      <c r="N39" s="3">
        <f t="shared" si="1"/>
        <v>182753</v>
      </c>
      <c r="P39" s="1">
        <f t="shared" si="2"/>
        <v>1.0647540669647011</v>
      </c>
      <c r="T39" s="5"/>
      <c r="U39" s="3" t="s">
        <v>46</v>
      </c>
      <c r="V39" s="3">
        <v>1.0647540669647011</v>
      </c>
    </row>
    <row r="40" spans="1:22" x14ac:dyDescent="0.25">
      <c r="A40" s="2" t="s">
        <v>47</v>
      </c>
      <c r="D40" s="3">
        <v>12519</v>
      </c>
      <c r="E40" s="3">
        <v>14766</v>
      </c>
      <c r="F40" s="3">
        <v>15610</v>
      </c>
      <c r="H40" s="3">
        <f t="shared" si="0"/>
        <v>42895</v>
      </c>
      <c r="J40" s="3">
        <v>13511</v>
      </c>
      <c r="K40" s="3">
        <v>16180</v>
      </c>
      <c r="L40" s="3">
        <v>17458</v>
      </c>
      <c r="N40" s="3">
        <f t="shared" si="1"/>
        <v>47149</v>
      </c>
      <c r="P40" s="1">
        <f t="shared" si="2"/>
        <v>0.90977539290334897</v>
      </c>
      <c r="T40" s="5"/>
      <c r="U40" s="3" t="s">
        <v>47</v>
      </c>
      <c r="V40" s="3">
        <v>0.90977539290334897</v>
      </c>
    </row>
    <row r="41" spans="1:22" x14ac:dyDescent="0.25">
      <c r="A41" s="2" t="s">
        <v>48</v>
      </c>
      <c r="D41" s="3">
        <v>14595</v>
      </c>
      <c r="E41" s="3">
        <v>12006</v>
      </c>
      <c r="F41" s="3">
        <v>11058</v>
      </c>
      <c r="H41" s="3">
        <f t="shared" si="0"/>
        <v>37659</v>
      </c>
      <c r="J41" s="3">
        <v>15796</v>
      </c>
      <c r="K41" s="3">
        <v>13212</v>
      </c>
      <c r="L41" s="3">
        <v>11503</v>
      </c>
      <c r="N41" s="3">
        <f t="shared" si="1"/>
        <v>40511</v>
      </c>
      <c r="P41" s="1">
        <f t="shared" si="2"/>
        <v>0.92959936807286914</v>
      </c>
      <c r="T41" s="5"/>
      <c r="U41" s="3" t="s">
        <v>48</v>
      </c>
      <c r="V41" s="3">
        <v>0.92959936807286914</v>
      </c>
    </row>
    <row r="42" spans="1:22" x14ac:dyDescent="0.25">
      <c r="A42" s="2" t="s">
        <v>49</v>
      </c>
      <c r="D42" s="3">
        <v>38526</v>
      </c>
      <c r="E42" s="3">
        <v>41740</v>
      </c>
      <c r="F42" s="3">
        <v>36257</v>
      </c>
      <c r="H42" s="3">
        <f t="shared" si="0"/>
        <v>116523</v>
      </c>
      <c r="J42" s="3">
        <v>42755</v>
      </c>
      <c r="K42" s="3">
        <v>46877</v>
      </c>
      <c r="L42" s="3">
        <v>41713</v>
      </c>
      <c r="N42" s="3">
        <f t="shared" si="1"/>
        <v>131345</v>
      </c>
      <c r="P42" s="1">
        <f t="shared" si="2"/>
        <v>0.887152156534318</v>
      </c>
      <c r="T42" s="5"/>
      <c r="U42" s="3" t="s">
        <v>49</v>
      </c>
      <c r="V42" s="3">
        <v>0.887152156534318</v>
      </c>
    </row>
    <row r="43" spans="1:22" x14ac:dyDescent="0.25">
      <c r="A43" s="2" t="s">
        <v>50</v>
      </c>
      <c r="D43" s="3">
        <v>68607</v>
      </c>
      <c r="E43" s="3">
        <v>65393</v>
      </c>
      <c r="F43" s="3">
        <v>66910</v>
      </c>
      <c r="H43" s="3">
        <f t="shared" si="0"/>
        <v>200910</v>
      </c>
      <c r="J43" s="3">
        <v>83121</v>
      </c>
      <c r="K43" s="3">
        <v>77948</v>
      </c>
      <c r="L43" s="3">
        <v>79560</v>
      </c>
      <c r="N43" s="3">
        <f t="shared" si="1"/>
        <v>240629</v>
      </c>
      <c r="P43" s="1">
        <f t="shared" si="2"/>
        <v>0.83493676988226684</v>
      </c>
      <c r="T43" s="5"/>
      <c r="U43" s="3" t="s">
        <v>50</v>
      </c>
      <c r="V43" s="3">
        <v>0.83493676988226684</v>
      </c>
    </row>
    <row r="44" spans="1:22" x14ac:dyDescent="0.25">
      <c r="A44" s="2" t="s">
        <v>51</v>
      </c>
      <c r="D44" s="3">
        <v>31020</v>
      </c>
      <c r="E44" s="3">
        <v>31226</v>
      </c>
      <c r="F44" s="3">
        <v>33971</v>
      </c>
      <c r="H44" s="3">
        <f t="shared" si="0"/>
        <v>96217</v>
      </c>
      <c r="J44" s="3">
        <v>36108</v>
      </c>
      <c r="K44" s="3">
        <v>35203</v>
      </c>
      <c r="L44" s="3">
        <v>37014</v>
      </c>
      <c r="N44" s="3">
        <f t="shared" si="1"/>
        <v>108325</v>
      </c>
      <c r="P44" s="1">
        <f t="shared" si="2"/>
        <v>0.88822524809600734</v>
      </c>
      <c r="T44" s="5"/>
      <c r="U44" s="3" t="s">
        <v>51</v>
      </c>
      <c r="V44" s="3">
        <v>0.88822524809600734</v>
      </c>
    </row>
    <row r="45" spans="1:22" x14ac:dyDescent="0.25">
      <c r="A45" s="2" t="s">
        <v>52</v>
      </c>
      <c r="D45" s="3">
        <v>20190</v>
      </c>
      <c r="E45" s="3">
        <v>19122</v>
      </c>
      <c r="F45" s="3">
        <v>20191</v>
      </c>
      <c r="H45" s="3">
        <f t="shared" si="0"/>
        <v>59503</v>
      </c>
      <c r="J45" s="3">
        <v>23143</v>
      </c>
      <c r="K45" s="3">
        <v>22788</v>
      </c>
      <c r="L45" s="3">
        <v>23543</v>
      </c>
      <c r="N45" s="3">
        <f t="shared" si="1"/>
        <v>69474</v>
      </c>
      <c r="P45" s="1">
        <f t="shared" si="2"/>
        <v>0.85647868267265448</v>
      </c>
      <c r="T45" s="5"/>
      <c r="U45" s="3" t="s">
        <v>52</v>
      </c>
      <c r="V45" s="3">
        <v>0.85647868267265448</v>
      </c>
    </row>
    <row r="46" spans="1:22" x14ac:dyDescent="0.25">
      <c r="A46" s="2" t="s">
        <v>53</v>
      </c>
      <c r="D46" s="3">
        <v>22777</v>
      </c>
      <c r="E46" s="3">
        <v>20749</v>
      </c>
      <c r="F46" s="3">
        <v>19948</v>
      </c>
      <c r="H46" s="3">
        <f t="shared" si="0"/>
        <v>63474</v>
      </c>
      <c r="J46" s="3">
        <v>31335</v>
      </c>
      <c r="K46" s="3">
        <v>28187</v>
      </c>
      <c r="L46" s="3">
        <v>29411</v>
      </c>
      <c r="N46" s="3">
        <f t="shared" si="1"/>
        <v>88933</v>
      </c>
      <c r="P46" s="1">
        <f t="shared" si="2"/>
        <v>0.71372831232500866</v>
      </c>
      <c r="T46" s="5"/>
      <c r="U46" s="3" t="s">
        <v>53</v>
      </c>
      <c r="V46" s="3">
        <v>0.71372831232500866</v>
      </c>
    </row>
    <row r="47" spans="1:22" x14ac:dyDescent="0.25">
      <c r="A47" s="2" t="s">
        <v>54</v>
      </c>
      <c r="D47" s="3">
        <v>14958</v>
      </c>
      <c r="E47" s="3">
        <v>15239</v>
      </c>
      <c r="F47" s="3">
        <v>13981</v>
      </c>
      <c r="H47" s="3">
        <f t="shared" si="0"/>
        <v>44178</v>
      </c>
      <c r="J47" s="3">
        <v>18783</v>
      </c>
      <c r="K47" s="3">
        <v>20396</v>
      </c>
      <c r="L47" s="3">
        <v>18179</v>
      </c>
      <c r="N47" s="3">
        <f t="shared" si="1"/>
        <v>57358</v>
      </c>
      <c r="P47" s="1">
        <f t="shared" si="2"/>
        <v>0.77021513999790792</v>
      </c>
      <c r="T47" s="5"/>
      <c r="U47" s="3" t="s">
        <v>54</v>
      </c>
      <c r="V47" s="3">
        <v>0.77021513999790792</v>
      </c>
    </row>
    <row r="48" spans="1:22" x14ac:dyDescent="0.25">
      <c r="A48" s="2" t="s">
        <v>55</v>
      </c>
      <c r="D48" s="3">
        <v>78486</v>
      </c>
      <c r="E48" s="3">
        <v>87989</v>
      </c>
      <c r="F48" s="3">
        <v>84161</v>
      </c>
      <c r="H48" s="3">
        <f t="shared" si="0"/>
        <v>250636</v>
      </c>
      <c r="J48" s="3">
        <v>95908</v>
      </c>
      <c r="K48" s="3">
        <v>109981</v>
      </c>
      <c r="L48" s="3">
        <v>99745</v>
      </c>
      <c r="N48" s="3">
        <f t="shared" si="1"/>
        <v>305634</v>
      </c>
      <c r="P48" s="1">
        <f t="shared" si="2"/>
        <v>0.82005274282311524</v>
      </c>
      <c r="T48" s="5"/>
      <c r="U48" s="3" t="s">
        <v>55</v>
      </c>
      <c r="V48" s="3">
        <v>0.82005274282311524</v>
      </c>
    </row>
    <row r="49" spans="1:22" x14ac:dyDescent="0.25">
      <c r="A49" s="2" t="s">
        <v>56</v>
      </c>
      <c r="D49" s="3">
        <v>24336</v>
      </c>
      <c r="E49" s="3">
        <v>23941</v>
      </c>
      <c r="F49" s="3">
        <v>23479</v>
      </c>
      <c r="H49" s="3">
        <f t="shared" si="0"/>
        <v>71756</v>
      </c>
      <c r="J49" s="3">
        <v>29423</v>
      </c>
      <c r="K49" s="3">
        <v>30489</v>
      </c>
      <c r="L49" s="3">
        <v>29647</v>
      </c>
      <c r="N49" s="3">
        <f t="shared" si="1"/>
        <v>89559</v>
      </c>
      <c r="P49" s="1">
        <f t="shared" si="2"/>
        <v>0.80121484161279155</v>
      </c>
      <c r="T49" s="5"/>
      <c r="U49" s="3" t="s">
        <v>56</v>
      </c>
      <c r="V49" s="3">
        <v>0.80121484161279155</v>
      </c>
    </row>
    <row r="50" spans="1:22" x14ac:dyDescent="0.25">
      <c r="A50" s="2" t="s">
        <v>57</v>
      </c>
      <c r="D50" s="3">
        <v>9776</v>
      </c>
      <c r="E50" s="3">
        <v>7693</v>
      </c>
      <c r="F50" s="3">
        <v>9974</v>
      </c>
      <c r="H50" s="3">
        <f t="shared" si="0"/>
        <v>27443</v>
      </c>
      <c r="J50" s="3">
        <v>9531</v>
      </c>
      <c r="K50" s="3">
        <v>8704</v>
      </c>
      <c r="L50" s="3">
        <v>9961</v>
      </c>
      <c r="N50" s="3">
        <f t="shared" si="1"/>
        <v>28196</v>
      </c>
      <c r="P50" s="1">
        <f t="shared" si="2"/>
        <v>0.97329408426727193</v>
      </c>
      <c r="T50" s="5"/>
      <c r="U50" s="3" t="s">
        <v>57</v>
      </c>
      <c r="V50" s="3">
        <v>0.97329408426727193</v>
      </c>
    </row>
    <row r="51" spans="1:22" x14ac:dyDescent="0.25">
      <c r="A51" s="2" t="s">
        <v>58</v>
      </c>
      <c r="D51" s="3">
        <v>11072</v>
      </c>
      <c r="E51" s="3">
        <v>11990</v>
      </c>
      <c r="F51" s="3">
        <v>11822</v>
      </c>
      <c r="H51" s="3">
        <f t="shared" si="0"/>
        <v>34884</v>
      </c>
      <c r="J51" s="3">
        <v>10540</v>
      </c>
      <c r="K51" s="3">
        <v>11767</v>
      </c>
      <c r="L51" s="3">
        <v>11037</v>
      </c>
      <c r="N51" s="3">
        <f t="shared" si="1"/>
        <v>33344</v>
      </c>
      <c r="P51" s="1">
        <f t="shared" si="2"/>
        <v>1.0461852207293667</v>
      </c>
      <c r="T51" s="5"/>
      <c r="U51" s="3" t="s">
        <v>58</v>
      </c>
      <c r="V51" s="3">
        <v>1.0461852207293667</v>
      </c>
    </row>
    <row r="52" spans="1:22" x14ac:dyDescent="0.25">
      <c r="A52" s="2" t="s">
        <v>59</v>
      </c>
      <c r="D52" s="3">
        <v>3086</v>
      </c>
      <c r="E52" s="3">
        <v>4583</v>
      </c>
      <c r="F52" s="3">
        <v>2145</v>
      </c>
      <c r="H52" s="3">
        <f t="shared" si="0"/>
        <v>9814</v>
      </c>
      <c r="J52" s="3">
        <v>2710</v>
      </c>
      <c r="K52" s="3">
        <v>3684</v>
      </c>
      <c r="L52" s="3">
        <v>2007</v>
      </c>
      <c r="N52" s="3">
        <f t="shared" si="1"/>
        <v>8401</v>
      </c>
      <c r="P52" s="1">
        <f t="shared" si="2"/>
        <v>1.1681942625877872</v>
      </c>
      <c r="T52" s="5"/>
      <c r="U52" s="3" t="s">
        <v>59</v>
      </c>
      <c r="V52" s="3">
        <v>1.1681942625877872</v>
      </c>
    </row>
    <row r="53" spans="1:22" x14ac:dyDescent="0.25">
      <c r="A53" s="2" t="s">
        <v>60</v>
      </c>
      <c r="D53" s="3">
        <v>1945</v>
      </c>
      <c r="E53" s="3">
        <v>1357</v>
      </c>
      <c r="F53" s="3">
        <v>1645</v>
      </c>
      <c r="H53" s="3">
        <f t="shared" si="0"/>
        <v>4947</v>
      </c>
      <c r="J53" s="3">
        <v>1679</v>
      </c>
      <c r="K53" s="3">
        <v>1102</v>
      </c>
      <c r="L53" s="3">
        <v>1105</v>
      </c>
      <c r="N53" s="3">
        <f t="shared" si="1"/>
        <v>3886</v>
      </c>
      <c r="P53" s="1">
        <f t="shared" si="2"/>
        <v>1.273031394750386</v>
      </c>
      <c r="T53" s="5"/>
      <c r="U53" s="3" t="s">
        <v>60</v>
      </c>
      <c r="V53" s="3">
        <v>1.273031394750386</v>
      </c>
    </row>
    <row r="54" spans="1:22" x14ac:dyDescent="0.25">
      <c r="A54" s="2" t="s">
        <v>61</v>
      </c>
      <c r="D54" s="3">
        <v>60415</v>
      </c>
      <c r="E54" s="3">
        <v>63590</v>
      </c>
      <c r="F54" s="3">
        <v>60620</v>
      </c>
      <c r="H54" s="3">
        <f t="shared" si="0"/>
        <v>184625</v>
      </c>
      <c r="J54" s="3">
        <v>49213</v>
      </c>
      <c r="K54" s="3">
        <v>52304</v>
      </c>
      <c r="L54" s="3">
        <v>49896</v>
      </c>
      <c r="N54" s="3">
        <f t="shared" si="1"/>
        <v>151413</v>
      </c>
      <c r="P54" s="1">
        <f t="shared" si="2"/>
        <v>1.2193470838039007</v>
      </c>
      <c r="T54" s="5"/>
      <c r="U54" s="3" t="s">
        <v>61</v>
      </c>
      <c r="V54" s="3">
        <v>1.2193470838039007</v>
      </c>
    </row>
    <row r="55" spans="1:22" x14ac:dyDescent="0.25">
      <c r="A55" s="2" t="s">
        <v>62</v>
      </c>
      <c r="D55" s="3">
        <v>7092</v>
      </c>
      <c r="E55" s="3">
        <v>10144</v>
      </c>
      <c r="F55" s="3">
        <v>8168</v>
      </c>
      <c r="H55" s="3">
        <f t="shared" si="0"/>
        <v>25404</v>
      </c>
      <c r="J55" s="3">
        <v>7901</v>
      </c>
      <c r="K55" s="3">
        <v>10144</v>
      </c>
      <c r="L55" s="3">
        <v>8996</v>
      </c>
      <c r="N55" s="3">
        <f t="shared" si="1"/>
        <v>27041</v>
      </c>
      <c r="P55" s="1">
        <f t="shared" si="2"/>
        <v>0.93946229799193814</v>
      </c>
      <c r="T55" s="5"/>
      <c r="U55" s="3" t="s">
        <v>62</v>
      </c>
      <c r="V55" s="3">
        <v>0.93946229799193814</v>
      </c>
    </row>
    <row r="56" spans="1:22" x14ac:dyDescent="0.25">
      <c r="A56" s="2" t="s">
        <v>63</v>
      </c>
      <c r="D56" s="3">
        <v>1388</v>
      </c>
      <c r="E56" s="3">
        <v>1600</v>
      </c>
      <c r="F56" s="3">
        <v>1172</v>
      </c>
      <c r="H56" s="3">
        <f t="shared" si="0"/>
        <v>4160</v>
      </c>
      <c r="J56" s="3">
        <v>996</v>
      </c>
      <c r="K56" s="3">
        <v>1600</v>
      </c>
      <c r="L56" s="3">
        <v>1069</v>
      </c>
      <c r="N56" s="3">
        <f t="shared" si="1"/>
        <v>3665</v>
      </c>
      <c r="P56" s="1">
        <f t="shared" si="2"/>
        <v>1.1350613915416099</v>
      </c>
      <c r="T56" s="5"/>
      <c r="U56" s="3" t="s">
        <v>63</v>
      </c>
      <c r="V56" s="3">
        <v>1.1350613915416099</v>
      </c>
    </row>
    <row r="57" spans="1:22" x14ac:dyDescent="0.25">
      <c r="A57" s="2" t="s">
        <v>64</v>
      </c>
      <c r="D57" s="3">
        <v>710</v>
      </c>
      <c r="E57" s="3">
        <v>167</v>
      </c>
      <c r="F57" s="3">
        <v>1218</v>
      </c>
      <c r="H57" s="3">
        <f t="shared" si="0"/>
        <v>2095</v>
      </c>
      <c r="J57" s="3">
        <v>870</v>
      </c>
      <c r="K57" s="3">
        <v>273</v>
      </c>
      <c r="L57" s="3">
        <v>948</v>
      </c>
      <c r="N57" s="3">
        <f t="shared" si="1"/>
        <v>2091</v>
      </c>
      <c r="P57" s="1">
        <f t="shared" si="2"/>
        <v>1.0019129603060737</v>
      </c>
      <c r="T57" s="5"/>
      <c r="U57" s="3" t="s">
        <v>64</v>
      </c>
      <c r="V57" s="3">
        <v>1.0019129603060737</v>
      </c>
    </row>
    <row r="58" spans="1:22" x14ac:dyDescent="0.25">
      <c r="A58" s="2" t="s">
        <v>65</v>
      </c>
      <c r="D58" s="3">
        <v>16605</v>
      </c>
      <c r="E58" s="3">
        <v>14427</v>
      </c>
      <c r="F58" s="3">
        <v>15772</v>
      </c>
      <c r="H58" s="3">
        <f t="shared" si="0"/>
        <v>46804</v>
      </c>
      <c r="J58" s="3">
        <v>15780</v>
      </c>
      <c r="K58" s="3">
        <v>14322</v>
      </c>
      <c r="L58" s="3">
        <v>15132</v>
      </c>
      <c r="N58" s="3">
        <f t="shared" si="1"/>
        <v>45234</v>
      </c>
      <c r="P58" s="1">
        <f t="shared" si="2"/>
        <v>1.0347084051819428</v>
      </c>
      <c r="T58" s="5"/>
      <c r="U58" s="3" t="s">
        <v>65</v>
      </c>
      <c r="V58" s="3">
        <v>1.0347084051819428</v>
      </c>
    </row>
    <row r="59" spans="1:22" x14ac:dyDescent="0.25">
      <c r="A59" s="2" t="s">
        <v>66</v>
      </c>
      <c r="D59" s="3">
        <v>2036</v>
      </c>
      <c r="E59" s="3">
        <v>2959</v>
      </c>
      <c r="F59" s="3">
        <v>3596</v>
      </c>
      <c r="H59" s="3">
        <f t="shared" si="0"/>
        <v>8591</v>
      </c>
      <c r="J59" s="3">
        <v>2193</v>
      </c>
      <c r="K59" s="3">
        <v>2693</v>
      </c>
      <c r="L59" s="3">
        <v>3505</v>
      </c>
      <c r="N59" s="3">
        <f t="shared" si="1"/>
        <v>8391</v>
      </c>
      <c r="P59" s="1">
        <f t="shared" si="2"/>
        <v>1.0238350613752831</v>
      </c>
      <c r="T59" s="5"/>
      <c r="U59" s="3" t="s">
        <v>66</v>
      </c>
      <c r="V59" s="3">
        <v>1.0238350613752831</v>
      </c>
    </row>
    <row r="60" spans="1:22" x14ac:dyDescent="0.25">
      <c r="A60" s="2" t="s">
        <v>67</v>
      </c>
      <c r="D60" s="3">
        <v>10131</v>
      </c>
      <c r="E60" s="3">
        <v>14036</v>
      </c>
      <c r="F60" s="3">
        <v>15417</v>
      </c>
      <c r="H60" s="3">
        <f t="shared" si="0"/>
        <v>39584</v>
      </c>
      <c r="J60" s="3">
        <v>11222</v>
      </c>
      <c r="K60" s="3">
        <v>13663</v>
      </c>
      <c r="L60" s="3">
        <v>15864</v>
      </c>
      <c r="N60" s="3">
        <f t="shared" si="1"/>
        <v>40749</v>
      </c>
      <c r="P60" s="1">
        <f t="shared" si="2"/>
        <v>0.97141034135807014</v>
      </c>
      <c r="T60" s="5"/>
      <c r="U60" s="3" t="s">
        <v>67</v>
      </c>
      <c r="V60" s="3">
        <v>0.97141034135807014</v>
      </c>
    </row>
    <row r="61" spans="1:22" x14ac:dyDescent="0.25">
      <c r="A61" s="2" t="s">
        <v>68</v>
      </c>
      <c r="D61" s="3">
        <v>6269</v>
      </c>
      <c r="E61" s="3">
        <v>7919</v>
      </c>
      <c r="F61" s="3">
        <v>10365</v>
      </c>
      <c r="H61" s="3">
        <f t="shared" si="0"/>
        <v>24553</v>
      </c>
      <c r="J61" s="3">
        <v>6190</v>
      </c>
      <c r="K61" s="3">
        <v>7550</v>
      </c>
      <c r="L61" s="3">
        <v>10439</v>
      </c>
      <c r="N61" s="3">
        <f t="shared" si="1"/>
        <v>24179</v>
      </c>
      <c r="P61" s="1">
        <f t="shared" si="2"/>
        <v>1.0154679680714669</v>
      </c>
      <c r="T61" s="5"/>
      <c r="U61" s="3" t="s">
        <v>68</v>
      </c>
      <c r="V61" s="3">
        <v>1.0154679680714669</v>
      </c>
    </row>
    <row r="62" spans="1:22" x14ac:dyDescent="0.25">
      <c r="A62" s="2" t="s">
        <v>69</v>
      </c>
      <c r="D62" s="3">
        <v>14280</v>
      </c>
      <c r="E62" s="3">
        <v>12615</v>
      </c>
      <c r="F62" s="3">
        <v>12789</v>
      </c>
      <c r="H62" s="3">
        <f t="shared" si="0"/>
        <v>39684</v>
      </c>
      <c r="J62" s="3">
        <v>15945</v>
      </c>
      <c r="K62" s="3">
        <v>13147</v>
      </c>
      <c r="L62" s="3">
        <v>13565</v>
      </c>
      <c r="N62" s="3">
        <f t="shared" si="1"/>
        <v>42657</v>
      </c>
      <c r="P62" s="1">
        <f t="shared" si="2"/>
        <v>0.9303045221182924</v>
      </c>
      <c r="T62" s="5"/>
      <c r="U62" s="3" t="s">
        <v>69</v>
      </c>
      <c r="V62" s="3">
        <v>0.9303045221182924</v>
      </c>
    </row>
    <row r="63" spans="1:22" x14ac:dyDescent="0.25">
      <c r="A63" s="2" t="s">
        <v>70</v>
      </c>
      <c r="D63" s="3">
        <v>5469</v>
      </c>
      <c r="E63" s="3">
        <v>4822</v>
      </c>
      <c r="F63" s="3">
        <v>5017</v>
      </c>
      <c r="H63" s="3">
        <f t="shared" si="0"/>
        <v>15308</v>
      </c>
      <c r="J63" s="3">
        <v>6694</v>
      </c>
      <c r="K63" s="3">
        <v>6924</v>
      </c>
      <c r="L63" s="3">
        <v>6516</v>
      </c>
      <c r="N63" s="3">
        <f t="shared" si="1"/>
        <v>20134</v>
      </c>
      <c r="P63" s="1">
        <f t="shared" si="2"/>
        <v>0.76030595013410152</v>
      </c>
      <c r="T63" s="5"/>
      <c r="U63" s="3" t="s">
        <v>70</v>
      </c>
      <c r="V63" s="3">
        <v>0.76030595013410152</v>
      </c>
    </row>
    <row r="64" spans="1:22" x14ac:dyDescent="0.25">
      <c r="A64" s="2" t="s">
        <v>71</v>
      </c>
      <c r="D64" s="3">
        <v>11710</v>
      </c>
      <c r="E64" s="3">
        <v>9373</v>
      </c>
      <c r="F64" s="3">
        <v>13103</v>
      </c>
      <c r="H64" s="3">
        <f t="shared" si="0"/>
        <v>34186</v>
      </c>
      <c r="J64" s="3">
        <v>10318</v>
      </c>
      <c r="K64" s="3">
        <v>8809</v>
      </c>
      <c r="L64" s="3">
        <v>12266</v>
      </c>
      <c r="N64" s="3">
        <f t="shared" si="1"/>
        <v>31393</v>
      </c>
      <c r="P64" s="1">
        <f t="shared" si="2"/>
        <v>1.088968878412385</v>
      </c>
      <c r="T64" s="5"/>
      <c r="U64" s="3" t="s">
        <v>71</v>
      </c>
      <c r="V64" s="3">
        <v>1.088968878412385</v>
      </c>
    </row>
    <row r="65" spans="1:22" x14ac:dyDescent="0.25">
      <c r="A65" s="2" t="s">
        <v>72</v>
      </c>
      <c r="D65" s="3">
        <v>23149</v>
      </c>
      <c r="E65" s="3">
        <v>20371</v>
      </c>
      <c r="F65" s="3">
        <v>17287</v>
      </c>
      <c r="H65" s="3">
        <f t="shared" si="0"/>
        <v>60807</v>
      </c>
      <c r="J65" s="3">
        <v>21034</v>
      </c>
      <c r="K65" s="3">
        <v>19096</v>
      </c>
      <c r="L65" s="3">
        <v>16817</v>
      </c>
      <c r="N65" s="3">
        <f t="shared" si="1"/>
        <v>56947</v>
      </c>
      <c r="P65" s="1">
        <f t="shared" si="2"/>
        <v>1.0677823239152193</v>
      </c>
      <c r="T65" s="5"/>
      <c r="U65" s="3" t="s">
        <v>72</v>
      </c>
      <c r="V65" s="3">
        <v>1.0677823239152193</v>
      </c>
    </row>
    <row r="66" spans="1:22" x14ac:dyDescent="0.25">
      <c r="A66" s="2" t="s">
        <v>73</v>
      </c>
      <c r="D66" s="3">
        <v>4461</v>
      </c>
      <c r="E66" s="3">
        <v>3336</v>
      </c>
      <c r="F66" s="3">
        <v>2984</v>
      </c>
      <c r="H66" s="3">
        <f t="shared" ref="H66:H101" si="3">SUM(D66:F66)</f>
        <v>10781</v>
      </c>
      <c r="J66" s="3">
        <v>4232</v>
      </c>
      <c r="K66" s="3">
        <v>3074</v>
      </c>
      <c r="L66" s="3">
        <v>2895</v>
      </c>
      <c r="N66" s="3">
        <f t="shared" ref="N66:N101" si="4">SUM(J66:L66)</f>
        <v>10201</v>
      </c>
      <c r="P66" s="1">
        <f t="shared" ref="P66:P101" si="5">H66/N66</f>
        <v>1.0568571708656014</v>
      </c>
      <c r="T66" s="5"/>
      <c r="U66" s="3" t="s">
        <v>73</v>
      </c>
      <c r="V66" s="3">
        <v>1.0568571708656014</v>
      </c>
    </row>
    <row r="67" spans="1:22" x14ac:dyDescent="0.25">
      <c r="A67" s="2" t="s">
        <v>74</v>
      </c>
      <c r="D67" s="3">
        <v>4116</v>
      </c>
      <c r="E67" s="3">
        <v>3843</v>
      </c>
      <c r="F67" s="3">
        <v>4854</v>
      </c>
      <c r="H67" s="3">
        <f t="shared" si="3"/>
        <v>12813</v>
      </c>
      <c r="J67" s="3">
        <v>5265</v>
      </c>
      <c r="K67" s="3">
        <v>4987</v>
      </c>
      <c r="L67" s="3">
        <v>4877</v>
      </c>
      <c r="N67" s="3">
        <f t="shared" si="4"/>
        <v>15129</v>
      </c>
      <c r="P67" s="1">
        <f t="shared" si="5"/>
        <v>0.84691651794566725</v>
      </c>
      <c r="T67" s="5"/>
      <c r="U67" s="3" t="s">
        <v>74</v>
      </c>
      <c r="V67" s="3">
        <v>0.84691651794566725</v>
      </c>
    </row>
    <row r="68" spans="1:22" x14ac:dyDescent="0.25">
      <c r="A68" s="2" t="s">
        <v>75</v>
      </c>
      <c r="B68" s="4" t="s">
        <v>109</v>
      </c>
      <c r="D68" s="3">
        <v>162877</v>
      </c>
      <c r="E68" s="3">
        <v>163408</v>
      </c>
      <c r="F68" s="3">
        <v>174855</v>
      </c>
      <c r="H68" s="3">
        <f t="shared" si="3"/>
        <v>501140</v>
      </c>
      <c r="J68" s="3">
        <v>160654</v>
      </c>
      <c r="K68" s="3">
        <v>160032</v>
      </c>
      <c r="L68" s="3">
        <v>170590</v>
      </c>
      <c r="N68" s="3">
        <f t="shared" si="4"/>
        <v>491276</v>
      </c>
      <c r="P68" s="1">
        <f t="shared" si="5"/>
        <v>1.0200783266432718</v>
      </c>
      <c r="T68" s="5"/>
      <c r="U68" s="3" t="s">
        <v>75</v>
      </c>
      <c r="V68" s="3">
        <v>1.0200783266432718</v>
      </c>
    </row>
    <row r="69" spans="1:22" x14ac:dyDescent="0.25">
      <c r="A69" s="2" t="s">
        <v>76</v>
      </c>
      <c r="D69" s="3">
        <v>36449</v>
      </c>
      <c r="E69" s="3">
        <v>40801</v>
      </c>
      <c r="F69" s="3">
        <v>47221</v>
      </c>
      <c r="H69" s="3">
        <f t="shared" si="3"/>
        <v>124471</v>
      </c>
      <c r="J69" s="3">
        <v>34823</v>
      </c>
      <c r="K69" s="3">
        <v>39162</v>
      </c>
      <c r="L69" s="3">
        <v>44468</v>
      </c>
      <c r="N69" s="3">
        <f t="shared" si="4"/>
        <v>118453</v>
      </c>
      <c r="P69" s="1">
        <f t="shared" si="5"/>
        <v>1.0508049606172913</v>
      </c>
      <c r="T69" s="5"/>
      <c r="U69" s="3" t="s">
        <v>76</v>
      </c>
      <c r="V69" s="3">
        <v>1.0508049606172913</v>
      </c>
    </row>
    <row r="70" spans="1:22" x14ac:dyDescent="0.25">
      <c r="A70" s="2" t="s">
        <v>77</v>
      </c>
      <c r="B70" s="4" t="s">
        <v>109</v>
      </c>
      <c r="D70" s="3">
        <v>162877</v>
      </c>
      <c r="E70" s="3">
        <v>163408</v>
      </c>
      <c r="F70" s="3">
        <v>174855</v>
      </c>
      <c r="H70" s="3">
        <f t="shared" si="3"/>
        <v>501140</v>
      </c>
      <c r="J70" s="3">
        <v>160654</v>
      </c>
      <c r="K70" s="3">
        <v>160032</v>
      </c>
      <c r="L70" s="3">
        <v>170590</v>
      </c>
      <c r="N70" s="3">
        <f t="shared" si="4"/>
        <v>491276</v>
      </c>
      <c r="P70" s="1">
        <f t="shared" si="5"/>
        <v>1.0200783266432718</v>
      </c>
      <c r="T70" s="5"/>
      <c r="U70" s="3" t="s">
        <v>77</v>
      </c>
      <c r="V70" s="3">
        <v>1.0200783266432718</v>
      </c>
    </row>
    <row r="71" spans="1:22" x14ac:dyDescent="0.25">
      <c r="A71" s="2" t="s">
        <v>78</v>
      </c>
      <c r="D71" s="3">
        <v>63528</v>
      </c>
      <c r="E71" s="3">
        <v>70608</v>
      </c>
      <c r="F71" s="3">
        <v>67235</v>
      </c>
      <c r="H71" s="3">
        <f t="shared" si="3"/>
        <v>201371</v>
      </c>
      <c r="J71" s="3">
        <v>63120</v>
      </c>
      <c r="K71" s="3">
        <v>70042</v>
      </c>
      <c r="L71" s="3">
        <v>65513</v>
      </c>
      <c r="N71" s="3">
        <f t="shared" si="4"/>
        <v>198675</v>
      </c>
      <c r="P71" s="1">
        <f t="shared" si="5"/>
        <v>1.013569900591418</v>
      </c>
      <c r="T71" s="5"/>
      <c r="U71" s="3" t="s">
        <v>78</v>
      </c>
      <c r="V71" s="3">
        <v>1.013569900591418</v>
      </c>
    </row>
    <row r="72" spans="1:22" x14ac:dyDescent="0.25">
      <c r="A72" s="2" t="s">
        <v>79</v>
      </c>
      <c r="B72" s="4" t="s">
        <v>109</v>
      </c>
      <c r="D72" s="3">
        <v>162877</v>
      </c>
      <c r="E72" s="3">
        <v>163408</v>
      </c>
      <c r="F72" s="3">
        <v>174855</v>
      </c>
      <c r="H72" s="3">
        <f t="shared" si="3"/>
        <v>501140</v>
      </c>
      <c r="J72" s="3">
        <v>160654</v>
      </c>
      <c r="K72" s="3">
        <v>160032</v>
      </c>
      <c r="L72" s="3">
        <v>170590</v>
      </c>
      <c r="N72" s="3">
        <f t="shared" si="4"/>
        <v>491276</v>
      </c>
      <c r="P72" s="1">
        <f t="shared" si="5"/>
        <v>1.0200783266432718</v>
      </c>
      <c r="T72" s="5"/>
      <c r="U72" s="3" t="s">
        <v>79</v>
      </c>
      <c r="V72" s="3">
        <v>1.0200783266432718</v>
      </c>
    </row>
    <row r="73" spans="1:22" x14ac:dyDescent="0.25">
      <c r="A73" s="2" t="s">
        <v>80</v>
      </c>
      <c r="D73" s="3">
        <v>44987</v>
      </c>
      <c r="E73" s="3">
        <v>45742</v>
      </c>
      <c r="F73" s="3">
        <v>38418</v>
      </c>
      <c r="H73" s="3">
        <f t="shared" si="3"/>
        <v>129147</v>
      </c>
      <c r="J73" s="3">
        <v>45321</v>
      </c>
      <c r="K73" s="3">
        <v>47071</v>
      </c>
      <c r="L73" s="3">
        <v>39864</v>
      </c>
      <c r="N73" s="3">
        <f t="shared" si="4"/>
        <v>132256</v>
      </c>
      <c r="P73" s="1">
        <f t="shared" si="5"/>
        <v>0.97649255988386163</v>
      </c>
      <c r="T73" s="5"/>
      <c r="U73" s="3" t="s">
        <v>80</v>
      </c>
      <c r="V73" s="3">
        <v>0.97649255988386163</v>
      </c>
    </row>
    <row r="74" spans="1:22" x14ac:dyDescent="0.25">
      <c r="A74" s="2" t="s">
        <v>81</v>
      </c>
      <c r="D74" s="3">
        <v>5219</v>
      </c>
      <c r="E74" s="3">
        <v>6594</v>
      </c>
      <c r="F74" s="3">
        <v>11535</v>
      </c>
      <c r="H74" s="3">
        <f t="shared" si="3"/>
        <v>23348</v>
      </c>
      <c r="J74" s="3">
        <v>6235</v>
      </c>
      <c r="K74" s="3">
        <v>6994</v>
      </c>
      <c r="L74" s="3">
        <v>12295</v>
      </c>
      <c r="N74" s="3">
        <f t="shared" si="4"/>
        <v>25524</v>
      </c>
      <c r="P74" s="1">
        <f t="shared" si="5"/>
        <v>0.91474690487384425</v>
      </c>
      <c r="T74" s="5"/>
      <c r="U74" s="3" t="s">
        <v>81</v>
      </c>
      <c r="V74" s="3">
        <v>0.91474690487384425</v>
      </c>
    </row>
    <row r="75" spans="1:22" x14ac:dyDescent="0.25">
      <c r="A75" s="2" t="s">
        <v>82</v>
      </c>
      <c r="B75" s="4" t="s">
        <v>110</v>
      </c>
      <c r="D75" s="3">
        <v>52974</v>
      </c>
      <c r="E75" s="3">
        <v>54588</v>
      </c>
      <c r="F75" s="3">
        <v>51107</v>
      </c>
      <c r="H75" s="3">
        <f t="shared" si="3"/>
        <v>158669</v>
      </c>
      <c r="J75" s="3">
        <v>54093</v>
      </c>
      <c r="K75" s="3">
        <v>56038</v>
      </c>
      <c r="L75" s="3">
        <v>53116</v>
      </c>
      <c r="N75" s="3">
        <f t="shared" si="4"/>
        <v>163247</v>
      </c>
      <c r="P75" s="1">
        <f t="shared" si="5"/>
        <v>0.97195660563440678</v>
      </c>
      <c r="T75" s="5"/>
      <c r="U75" s="3" t="s">
        <v>82</v>
      </c>
      <c r="V75" s="3">
        <v>0.97195660563440678</v>
      </c>
    </row>
    <row r="76" spans="1:22" x14ac:dyDescent="0.25">
      <c r="A76" s="2" t="s">
        <v>83</v>
      </c>
      <c r="D76" s="3">
        <v>196741</v>
      </c>
      <c r="E76" s="3">
        <v>198960</v>
      </c>
      <c r="F76" s="3">
        <v>196766</v>
      </c>
      <c r="H76" s="3">
        <f t="shared" si="3"/>
        <v>592467</v>
      </c>
      <c r="J76" s="3">
        <v>191644</v>
      </c>
      <c r="K76" s="3">
        <v>194581</v>
      </c>
      <c r="L76" s="3">
        <v>193963</v>
      </c>
      <c r="N76" s="3">
        <f t="shared" si="4"/>
        <v>580188</v>
      </c>
      <c r="P76" s="1">
        <f t="shared" si="5"/>
        <v>1.0211638296552152</v>
      </c>
      <c r="T76" s="5"/>
      <c r="U76" s="3" t="s">
        <v>83</v>
      </c>
      <c r="V76" s="3">
        <v>1.0211638296552152</v>
      </c>
    </row>
    <row r="77" spans="1:22" x14ac:dyDescent="0.25">
      <c r="A77" s="2" t="s">
        <v>84</v>
      </c>
      <c r="D77" s="3">
        <v>4501</v>
      </c>
      <c r="E77" s="3">
        <v>2727</v>
      </c>
      <c r="F77" s="3">
        <v>4532</v>
      </c>
      <c r="H77" s="3">
        <f t="shared" si="3"/>
        <v>11760</v>
      </c>
      <c r="J77" s="3">
        <v>4337</v>
      </c>
      <c r="K77" s="3">
        <v>2365</v>
      </c>
      <c r="L77" s="3">
        <v>4298</v>
      </c>
      <c r="N77" s="3">
        <f t="shared" si="4"/>
        <v>11000</v>
      </c>
      <c r="P77" s="1">
        <f t="shared" si="5"/>
        <v>1.0690909090909091</v>
      </c>
      <c r="T77" s="5"/>
      <c r="U77" s="3" t="s">
        <v>84</v>
      </c>
      <c r="V77" s="3">
        <v>1.0690909090909091</v>
      </c>
    </row>
    <row r="78" spans="1:22" x14ac:dyDescent="0.25">
      <c r="A78" s="2" t="s">
        <v>85</v>
      </c>
      <c r="D78" s="3">
        <v>118066</v>
      </c>
      <c r="E78" s="3">
        <v>134409</v>
      </c>
      <c r="F78" s="3">
        <v>136311</v>
      </c>
      <c r="H78" s="3">
        <f t="shared" si="3"/>
        <v>388786</v>
      </c>
      <c r="J78" s="3">
        <v>128582</v>
      </c>
      <c r="K78" s="3">
        <v>142296</v>
      </c>
      <c r="L78" s="3">
        <v>139881</v>
      </c>
      <c r="N78" s="3">
        <f t="shared" si="4"/>
        <v>410759</v>
      </c>
      <c r="P78" s="1">
        <f t="shared" si="5"/>
        <v>0.94650634557003011</v>
      </c>
      <c r="T78" s="5"/>
      <c r="U78" s="3" t="s">
        <v>85</v>
      </c>
      <c r="V78" s="3">
        <v>0.94650634557003011</v>
      </c>
    </row>
    <row r="79" spans="1:22" x14ac:dyDescent="0.25">
      <c r="A79" s="2" t="s">
        <v>86</v>
      </c>
      <c r="D79" s="3">
        <v>9828</v>
      </c>
      <c r="E79" s="3">
        <v>14866</v>
      </c>
      <c r="F79" s="3">
        <v>10987</v>
      </c>
      <c r="H79" s="3">
        <f t="shared" si="3"/>
        <v>35681</v>
      </c>
      <c r="J79" s="3">
        <v>8419</v>
      </c>
      <c r="K79" s="3">
        <v>13559</v>
      </c>
      <c r="L79" s="3">
        <v>9510</v>
      </c>
      <c r="N79" s="3">
        <f t="shared" si="4"/>
        <v>31488</v>
      </c>
      <c r="P79" s="1">
        <f t="shared" si="5"/>
        <v>1.1331618394308942</v>
      </c>
      <c r="T79" s="5"/>
      <c r="U79" s="3" t="s">
        <v>86</v>
      </c>
      <c r="V79" s="3">
        <v>1.1331618394308942</v>
      </c>
    </row>
    <row r="80" spans="1:22" x14ac:dyDescent="0.25">
      <c r="A80" s="2" t="s">
        <v>87</v>
      </c>
      <c r="D80" s="3">
        <v>160850</v>
      </c>
      <c r="E80" s="3">
        <v>164353</v>
      </c>
      <c r="F80" s="3">
        <v>156128</v>
      </c>
      <c r="H80" s="3">
        <f t="shared" si="3"/>
        <v>481331</v>
      </c>
      <c r="J80" s="3">
        <v>185788</v>
      </c>
      <c r="K80" s="3">
        <v>190045</v>
      </c>
      <c r="L80" s="3">
        <v>176652</v>
      </c>
      <c r="N80" s="3">
        <f t="shared" si="4"/>
        <v>552485</v>
      </c>
      <c r="P80" s="1">
        <f t="shared" si="5"/>
        <v>0.87121098310361367</v>
      </c>
      <c r="T80" s="5"/>
      <c r="U80" s="3" t="s">
        <v>87</v>
      </c>
      <c r="V80" s="3">
        <v>0.87121098310361367</v>
      </c>
    </row>
    <row r="81" spans="1:22" x14ac:dyDescent="0.25">
      <c r="A81" s="2" t="s">
        <v>88</v>
      </c>
      <c r="D81" s="3">
        <v>161317</v>
      </c>
      <c r="E81" s="3">
        <v>164296</v>
      </c>
      <c r="F81" s="3">
        <v>176773</v>
      </c>
      <c r="H81" s="3">
        <f t="shared" si="3"/>
        <v>502386</v>
      </c>
      <c r="J81" s="3">
        <v>177149</v>
      </c>
      <c r="K81" s="3">
        <v>181512</v>
      </c>
      <c r="L81" s="3">
        <v>197858</v>
      </c>
      <c r="N81" s="3">
        <f t="shared" si="4"/>
        <v>556519</v>
      </c>
      <c r="P81" s="1">
        <f t="shared" si="5"/>
        <v>0.90272928687070886</v>
      </c>
      <c r="T81" s="5"/>
      <c r="U81" s="3" t="s">
        <v>88</v>
      </c>
      <c r="V81" s="3">
        <v>0.90272928687070886</v>
      </c>
    </row>
    <row r="82" spans="1:22" x14ac:dyDescent="0.25">
      <c r="A82" s="2" t="s">
        <v>89</v>
      </c>
      <c r="D82" s="3">
        <v>217879</v>
      </c>
      <c r="E82" s="3">
        <v>234417</v>
      </c>
      <c r="F82" s="3">
        <v>237059</v>
      </c>
      <c r="H82" s="3">
        <f t="shared" si="3"/>
        <v>689355</v>
      </c>
      <c r="J82" s="3">
        <v>227546</v>
      </c>
      <c r="K82" s="3">
        <v>240551</v>
      </c>
      <c r="L82" s="3">
        <v>245594</v>
      </c>
      <c r="N82" s="3">
        <f t="shared" si="4"/>
        <v>713691</v>
      </c>
      <c r="P82" s="1">
        <f t="shared" si="5"/>
        <v>0.96590120934690227</v>
      </c>
      <c r="T82" s="5"/>
      <c r="U82" s="3" t="s">
        <v>89</v>
      </c>
      <c r="V82" s="3">
        <v>0.96590120934690227</v>
      </c>
    </row>
    <row r="83" spans="1:22" x14ac:dyDescent="0.25">
      <c r="A83" s="2" t="s">
        <v>90</v>
      </c>
      <c r="D83" s="3">
        <v>88521</v>
      </c>
      <c r="E83" s="3">
        <v>90999</v>
      </c>
      <c r="F83" s="3">
        <v>87439</v>
      </c>
      <c r="H83" s="3">
        <f t="shared" si="3"/>
        <v>266959</v>
      </c>
      <c r="J83" s="3">
        <v>100222</v>
      </c>
      <c r="K83" s="3">
        <v>101314</v>
      </c>
      <c r="L83" s="3">
        <v>94200</v>
      </c>
      <c r="N83" s="3">
        <f t="shared" si="4"/>
        <v>295736</v>
      </c>
      <c r="P83" s="1">
        <f t="shared" si="5"/>
        <v>0.9026936186328347</v>
      </c>
      <c r="T83" s="5"/>
      <c r="U83" s="3" t="s">
        <v>90</v>
      </c>
      <c r="V83" s="3">
        <v>0.9026936186328347</v>
      </c>
    </row>
    <row r="84" spans="1:22" x14ac:dyDescent="0.25">
      <c r="A84" s="2" t="s">
        <v>91</v>
      </c>
      <c r="D84" s="3">
        <v>58968</v>
      </c>
      <c r="E84" s="3">
        <v>59487</v>
      </c>
      <c r="F84" s="3">
        <v>60628</v>
      </c>
      <c r="H84" s="3">
        <f t="shared" si="3"/>
        <v>179083</v>
      </c>
      <c r="J84" s="3">
        <v>71321</v>
      </c>
      <c r="K84" s="3">
        <v>71623</v>
      </c>
      <c r="L84" s="3">
        <v>73637</v>
      </c>
      <c r="N84" s="3">
        <f t="shared" si="4"/>
        <v>216581</v>
      </c>
      <c r="P84" s="1">
        <f t="shared" si="5"/>
        <v>0.8268638523231493</v>
      </c>
      <c r="T84" s="5"/>
      <c r="U84" s="3" t="s">
        <v>91</v>
      </c>
      <c r="V84" s="3">
        <v>0.8268638523231493</v>
      </c>
    </row>
    <row r="85" spans="1:22" x14ac:dyDescent="0.25">
      <c r="A85" s="2" t="s">
        <v>92</v>
      </c>
      <c r="D85" s="3">
        <v>7355</v>
      </c>
      <c r="E85" s="3">
        <v>7702</v>
      </c>
      <c r="F85" s="3">
        <v>9152</v>
      </c>
      <c r="H85" s="3">
        <f t="shared" si="3"/>
        <v>24209</v>
      </c>
      <c r="J85" s="3">
        <v>9093</v>
      </c>
      <c r="K85" s="3">
        <v>8486</v>
      </c>
      <c r="L85" s="3">
        <v>10625</v>
      </c>
      <c r="N85" s="3">
        <f t="shared" si="4"/>
        <v>28204</v>
      </c>
      <c r="P85" s="1">
        <f t="shared" si="5"/>
        <v>0.8583534250460928</v>
      </c>
      <c r="T85" s="5"/>
      <c r="U85" s="3" t="s">
        <v>92</v>
      </c>
      <c r="V85" s="3">
        <v>0.8583534250460928</v>
      </c>
    </row>
    <row r="86" spans="1:22" x14ac:dyDescent="0.25">
      <c r="A86" s="2" t="s">
        <v>93</v>
      </c>
      <c r="D86" s="3">
        <v>2950</v>
      </c>
      <c r="E86" s="3">
        <v>3719</v>
      </c>
      <c r="F86" s="3">
        <v>4747</v>
      </c>
      <c r="H86" s="3">
        <f t="shared" si="3"/>
        <v>11416</v>
      </c>
      <c r="J86" s="3">
        <v>3676</v>
      </c>
      <c r="K86" s="3">
        <v>5210</v>
      </c>
      <c r="L86" s="3">
        <v>5577</v>
      </c>
      <c r="N86" s="3">
        <f t="shared" si="4"/>
        <v>14463</v>
      </c>
      <c r="P86" s="1">
        <f t="shared" si="5"/>
        <v>0.78932448316393555</v>
      </c>
      <c r="T86" s="5"/>
      <c r="U86" s="3" t="s">
        <v>93</v>
      </c>
      <c r="V86" s="3">
        <v>0.78932448316393555</v>
      </c>
    </row>
    <row r="87" spans="1:22" x14ac:dyDescent="0.25">
      <c r="A87" s="2" t="s">
        <v>94</v>
      </c>
      <c r="D87" s="3">
        <v>41082</v>
      </c>
      <c r="E87" s="3">
        <v>42976</v>
      </c>
      <c r="F87" s="3">
        <v>42878</v>
      </c>
      <c r="H87" s="3">
        <f t="shared" si="3"/>
        <v>126936</v>
      </c>
      <c r="J87" s="3">
        <v>51316</v>
      </c>
      <c r="K87" s="3">
        <v>53811</v>
      </c>
      <c r="L87" s="3">
        <v>52159</v>
      </c>
      <c r="N87" s="3">
        <f t="shared" si="4"/>
        <v>157286</v>
      </c>
      <c r="P87" s="1">
        <f t="shared" si="5"/>
        <v>0.8070394059229683</v>
      </c>
      <c r="T87" s="5"/>
      <c r="U87" s="3" t="s">
        <v>94</v>
      </c>
      <c r="V87" s="3">
        <v>0.8070394059229683</v>
      </c>
    </row>
    <row r="88" spans="1:22" x14ac:dyDescent="0.25">
      <c r="A88" s="2" t="s">
        <v>95</v>
      </c>
      <c r="D88" s="3">
        <v>25286</v>
      </c>
      <c r="E88" s="3">
        <v>31557</v>
      </c>
      <c r="F88" s="3">
        <v>28907</v>
      </c>
      <c r="H88" s="3">
        <f t="shared" si="3"/>
        <v>85750</v>
      </c>
      <c r="J88" s="3">
        <v>27519</v>
      </c>
      <c r="K88" s="3">
        <v>35290</v>
      </c>
      <c r="L88" s="3">
        <v>33333</v>
      </c>
      <c r="N88" s="3">
        <f t="shared" si="4"/>
        <v>96142</v>
      </c>
      <c r="P88" s="1">
        <f t="shared" si="5"/>
        <v>0.89190988329762222</v>
      </c>
      <c r="T88" s="5"/>
      <c r="U88" s="3" t="s">
        <v>95</v>
      </c>
      <c r="V88" s="3">
        <v>0.89190988329762222</v>
      </c>
    </row>
    <row r="89" spans="1:22" x14ac:dyDescent="0.25">
      <c r="A89" s="2" t="s">
        <v>96</v>
      </c>
      <c r="D89" s="3">
        <v>224316</v>
      </c>
      <c r="E89" s="3">
        <v>221822</v>
      </c>
      <c r="F89" s="3">
        <v>224520</v>
      </c>
      <c r="H89" s="3">
        <f t="shared" si="3"/>
        <v>670658</v>
      </c>
      <c r="J89" s="3">
        <v>293591</v>
      </c>
      <c r="K89" s="3">
        <v>294832</v>
      </c>
      <c r="L89" s="3">
        <v>297633</v>
      </c>
      <c r="N89" s="3">
        <f t="shared" si="4"/>
        <v>886056</v>
      </c>
      <c r="P89" s="1">
        <f t="shared" si="5"/>
        <v>0.75690249826196088</v>
      </c>
      <c r="T89" s="5"/>
      <c r="U89" s="3" t="s">
        <v>96</v>
      </c>
      <c r="V89" s="3">
        <v>0.75690249826196088</v>
      </c>
    </row>
    <row r="90" spans="1:22" x14ac:dyDescent="0.25">
      <c r="A90" s="2" t="s">
        <v>97</v>
      </c>
      <c r="D90" s="3">
        <v>45595</v>
      </c>
      <c r="E90" s="3">
        <v>44242</v>
      </c>
      <c r="F90" s="3">
        <v>54348</v>
      </c>
      <c r="H90" s="3">
        <f t="shared" si="3"/>
        <v>144185</v>
      </c>
      <c r="J90" s="3">
        <v>45690</v>
      </c>
      <c r="K90" s="3">
        <v>42093</v>
      </c>
      <c r="L90" s="3">
        <v>53106</v>
      </c>
      <c r="N90" s="3">
        <f t="shared" si="4"/>
        <v>140889</v>
      </c>
      <c r="P90" s="1">
        <f t="shared" si="5"/>
        <v>1.0233943033167956</v>
      </c>
      <c r="T90" s="5"/>
      <c r="U90" s="3" t="s">
        <v>97</v>
      </c>
      <c r="V90" s="3">
        <v>1.0233943033167956</v>
      </c>
    </row>
    <row r="91" spans="1:22" x14ac:dyDescent="0.25">
      <c r="A91" s="2" t="s">
        <v>98</v>
      </c>
      <c r="D91" s="3">
        <v>36002</v>
      </c>
      <c r="E91" s="3">
        <v>35144</v>
      </c>
      <c r="F91" s="3">
        <v>38157</v>
      </c>
      <c r="H91" s="3">
        <f t="shared" si="3"/>
        <v>109303</v>
      </c>
      <c r="J91" s="3">
        <v>43692</v>
      </c>
      <c r="K91" s="3">
        <v>43863</v>
      </c>
      <c r="L91" s="3">
        <v>46236</v>
      </c>
      <c r="N91" s="3">
        <f t="shared" si="4"/>
        <v>133791</v>
      </c>
      <c r="P91" s="1">
        <f t="shared" si="5"/>
        <v>0.81696825645970206</v>
      </c>
      <c r="T91" s="5"/>
      <c r="U91" s="3" t="s">
        <v>98</v>
      </c>
      <c r="V91" s="3">
        <v>0.81696825645970206</v>
      </c>
    </row>
    <row r="92" spans="1:22" x14ac:dyDescent="0.25">
      <c r="A92" s="2" t="s">
        <v>99</v>
      </c>
      <c r="D92" s="3">
        <v>55220</v>
      </c>
      <c r="E92" s="3">
        <v>48722</v>
      </c>
      <c r="F92" s="3">
        <v>52489</v>
      </c>
      <c r="H92" s="3">
        <f t="shared" si="3"/>
        <v>156431</v>
      </c>
      <c r="J92" s="3">
        <v>64327</v>
      </c>
      <c r="K92" s="3">
        <v>58138</v>
      </c>
      <c r="L92" s="3">
        <v>60970</v>
      </c>
      <c r="N92" s="3">
        <f t="shared" si="4"/>
        <v>183435</v>
      </c>
      <c r="P92" s="1">
        <f t="shared" si="5"/>
        <v>0.85278709079510451</v>
      </c>
      <c r="T92" s="5"/>
      <c r="U92" s="3" t="s">
        <v>99</v>
      </c>
      <c r="V92" s="3">
        <v>0.85278709079510451</v>
      </c>
    </row>
    <row r="93" spans="1:22" x14ac:dyDescent="0.25">
      <c r="A93" s="2" t="s">
        <v>100</v>
      </c>
      <c r="D93" s="3">
        <v>4084</v>
      </c>
      <c r="E93" s="3">
        <v>3458</v>
      </c>
      <c r="F93" s="3">
        <v>4963</v>
      </c>
      <c r="H93" s="3">
        <f t="shared" si="3"/>
        <v>12505</v>
      </c>
      <c r="J93" s="3">
        <v>5329</v>
      </c>
      <c r="K93" s="3">
        <v>5474</v>
      </c>
      <c r="L93" s="3">
        <v>6774</v>
      </c>
      <c r="N93" s="3">
        <f t="shared" si="4"/>
        <v>17577</v>
      </c>
      <c r="P93" s="1">
        <f t="shared" si="5"/>
        <v>0.71144108778517379</v>
      </c>
      <c r="T93" s="5"/>
      <c r="U93" s="3" t="s">
        <v>100</v>
      </c>
      <c r="V93" s="3">
        <v>0.71144108778517379</v>
      </c>
    </row>
    <row r="94" spans="1:22" x14ac:dyDescent="0.25">
      <c r="A94" s="2" t="s">
        <v>101</v>
      </c>
      <c r="D94" s="3">
        <v>1</v>
      </c>
      <c r="E94" s="3">
        <v>1</v>
      </c>
      <c r="F94" s="3">
        <v>1</v>
      </c>
      <c r="H94" s="3">
        <f t="shared" si="3"/>
        <v>3</v>
      </c>
      <c r="J94" s="3">
        <v>1</v>
      </c>
      <c r="K94" s="3">
        <v>1</v>
      </c>
      <c r="L94" s="3">
        <v>1</v>
      </c>
      <c r="N94" s="3">
        <f t="shared" si="4"/>
        <v>3</v>
      </c>
      <c r="P94" s="1">
        <f t="shared" si="5"/>
        <v>1</v>
      </c>
      <c r="T94" s="5"/>
      <c r="U94" s="3" t="s">
        <v>101</v>
      </c>
      <c r="V94" s="3">
        <v>1</v>
      </c>
    </row>
    <row r="95" spans="1:22" x14ac:dyDescent="0.25">
      <c r="A95" s="2" t="s">
        <v>102</v>
      </c>
      <c r="D95" s="3">
        <v>1</v>
      </c>
      <c r="E95" s="3">
        <v>1</v>
      </c>
      <c r="F95" s="3">
        <v>1</v>
      </c>
      <c r="H95" s="3">
        <f t="shared" si="3"/>
        <v>3</v>
      </c>
      <c r="J95" s="3">
        <v>1</v>
      </c>
      <c r="K95" s="3">
        <v>1</v>
      </c>
      <c r="L95" s="3">
        <v>1</v>
      </c>
      <c r="N95" s="3">
        <f t="shared" si="4"/>
        <v>3</v>
      </c>
      <c r="P95" s="1">
        <f t="shared" si="5"/>
        <v>1</v>
      </c>
      <c r="T95" s="5"/>
      <c r="U95" s="3" t="s">
        <v>102</v>
      </c>
      <c r="V95" s="3">
        <v>1</v>
      </c>
    </row>
    <row r="96" spans="1:22" x14ac:dyDescent="0.25">
      <c r="A96" s="2" t="s">
        <v>103</v>
      </c>
      <c r="D96" s="3">
        <v>1</v>
      </c>
      <c r="E96" s="3">
        <v>1</v>
      </c>
      <c r="F96" s="3">
        <v>1</v>
      </c>
      <c r="H96" s="3">
        <f t="shared" si="3"/>
        <v>3</v>
      </c>
      <c r="J96" s="3">
        <v>1</v>
      </c>
      <c r="K96" s="3">
        <v>1</v>
      </c>
      <c r="L96" s="3">
        <v>1</v>
      </c>
      <c r="N96" s="3">
        <f t="shared" si="4"/>
        <v>3</v>
      </c>
      <c r="P96" s="1">
        <f t="shared" si="5"/>
        <v>1</v>
      </c>
      <c r="U96" s="1" t="s">
        <v>103</v>
      </c>
      <c r="V96" s="1">
        <v>1</v>
      </c>
    </row>
    <row r="97" spans="1:22" x14ac:dyDescent="0.25">
      <c r="A97" s="2" t="s">
        <v>104</v>
      </c>
      <c r="D97" s="3">
        <v>1</v>
      </c>
      <c r="E97" s="3">
        <v>1</v>
      </c>
      <c r="F97" s="3">
        <v>1</v>
      </c>
      <c r="H97" s="3">
        <f t="shared" si="3"/>
        <v>3</v>
      </c>
      <c r="J97" s="3">
        <v>1</v>
      </c>
      <c r="K97" s="3">
        <v>1</v>
      </c>
      <c r="L97" s="3">
        <v>1</v>
      </c>
      <c r="N97" s="3">
        <f t="shared" si="4"/>
        <v>3</v>
      </c>
      <c r="P97" s="1">
        <f t="shared" si="5"/>
        <v>1</v>
      </c>
      <c r="U97" s="1" t="s">
        <v>104</v>
      </c>
      <c r="V97" s="1">
        <v>1</v>
      </c>
    </row>
    <row r="98" spans="1:22" x14ac:dyDescent="0.25">
      <c r="A98" s="2" t="s">
        <v>105</v>
      </c>
      <c r="D98" s="3">
        <v>1</v>
      </c>
      <c r="E98" s="3">
        <v>1</v>
      </c>
      <c r="F98" s="3">
        <v>1</v>
      </c>
      <c r="H98" s="3">
        <f t="shared" si="3"/>
        <v>3</v>
      </c>
      <c r="J98" s="3">
        <v>1</v>
      </c>
      <c r="K98" s="3">
        <v>1</v>
      </c>
      <c r="L98" s="3">
        <v>1</v>
      </c>
      <c r="N98" s="3">
        <f t="shared" si="4"/>
        <v>3</v>
      </c>
      <c r="P98" s="1">
        <f t="shared" si="5"/>
        <v>1</v>
      </c>
      <c r="U98" s="1" t="s">
        <v>105</v>
      </c>
      <c r="V98" s="1">
        <v>1</v>
      </c>
    </row>
    <row r="99" spans="1:22" x14ac:dyDescent="0.25">
      <c r="A99" s="2" t="s">
        <v>106</v>
      </c>
      <c r="D99" s="3">
        <v>1</v>
      </c>
      <c r="E99" s="3">
        <v>1</v>
      </c>
      <c r="F99" s="3">
        <v>1</v>
      </c>
      <c r="H99" s="3">
        <f t="shared" si="3"/>
        <v>3</v>
      </c>
      <c r="J99" s="3">
        <v>1</v>
      </c>
      <c r="K99" s="3">
        <v>1</v>
      </c>
      <c r="L99" s="3">
        <v>1</v>
      </c>
      <c r="N99" s="3">
        <f t="shared" si="4"/>
        <v>3</v>
      </c>
      <c r="P99" s="1">
        <f t="shared" si="5"/>
        <v>1</v>
      </c>
      <c r="U99" s="1" t="s">
        <v>106</v>
      </c>
      <c r="V99" s="1">
        <v>1</v>
      </c>
    </row>
    <row r="100" spans="1:22" x14ac:dyDescent="0.25">
      <c r="A100" s="2" t="s">
        <v>107</v>
      </c>
      <c r="D100" s="3">
        <v>1</v>
      </c>
      <c r="E100" s="3">
        <v>1</v>
      </c>
      <c r="F100" s="3">
        <v>1</v>
      </c>
      <c r="H100" s="3">
        <f t="shared" si="3"/>
        <v>3</v>
      </c>
      <c r="J100" s="3">
        <v>1</v>
      </c>
      <c r="K100" s="3">
        <v>1</v>
      </c>
      <c r="L100" s="3">
        <v>1</v>
      </c>
      <c r="N100" s="3">
        <f t="shared" si="4"/>
        <v>3</v>
      </c>
      <c r="P100" s="1">
        <f t="shared" si="5"/>
        <v>1</v>
      </c>
      <c r="U100" s="1" t="s">
        <v>107</v>
      </c>
      <c r="V100" s="1">
        <v>1</v>
      </c>
    </row>
    <row r="101" spans="1:22" x14ac:dyDescent="0.25">
      <c r="A101" s="2" t="s">
        <v>108</v>
      </c>
      <c r="D101" s="3">
        <v>1</v>
      </c>
      <c r="E101" s="3">
        <v>1</v>
      </c>
      <c r="F101" s="3">
        <v>1</v>
      </c>
      <c r="H101" s="3">
        <f t="shared" si="3"/>
        <v>3</v>
      </c>
      <c r="J101" s="3">
        <v>1</v>
      </c>
      <c r="K101" s="3">
        <v>1</v>
      </c>
      <c r="L101" s="3">
        <v>1</v>
      </c>
      <c r="N101" s="3">
        <f t="shared" si="4"/>
        <v>3</v>
      </c>
      <c r="P101" s="1">
        <f t="shared" si="5"/>
        <v>1</v>
      </c>
      <c r="U101" s="1" t="s">
        <v>108</v>
      </c>
      <c r="V101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Ling Wang</cp:lastModifiedBy>
  <dcterms:created xsi:type="dcterms:W3CDTF">2018-03-05T16:09:39Z</dcterms:created>
  <dcterms:modified xsi:type="dcterms:W3CDTF">2020-03-04T01:55:03Z</dcterms:modified>
</cp:coreProperties>
</file>